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1355" windowHeight="8700"/>
  </bookViews>
  <sheets>
    <sheet name="file" sheetId="2" r:id="rId1"/>
    <sheet name="Sheet1" sheetId="3" state="hidden" r:id="rId2"/>
  </sheets>
  <definedNames>
    <definedName name="_xlnm._FilterDatabase" localSheetId="0" hidden="1">file!$A$2:$AS$2</definedName>
    <definedName name="_xlnm.Print_Area" localSheetId="0">file!$A$1:$AT$3</definedName>
    <definedName name="_xlnm.Print_Area" localSheetId="1">Sheet1!$A$1:$L$1</definedName>
  </definedNames>
  <calcPr calcId="124519"/>
</workbook>
</file>

<file path=xl/calcChain.xml><?xml version="1.0" encoding="utf-8"?>
<calcChain xmlns="http://schemas.openxmlformats.org/spreadsheetml/2006/main">
  <c r="K3" i="3"/>
  <c r="J3"/>
  <c r="I3"/>
  <c r="H3"/>
  <c r="G3"/>
  <c r="F3"/>
  <c r="E3"/>
  <c r="D3"/>
  <c r="C3"/>
  <c r="A3"/>
  <c r="B3"/>
  <c r="AT3" i="2" l="1"/>
</calcChain>
</file>

<file path=xl/comments1.xml><?xml version="1.0" encoding="utf-8"?>
<comments xmlns="http://schemas.openxmlformats.org/spreadsheetml/2006/main">
  <authors>
    <author>khamseh</author>
    <author>Khamseh</author>
  </authors>
  <commentList>
    <comment ref="AH1" authorId="0">
      <text>
        <r>
          <rPr>
            <b/>
            <sz val="9"/>
            <color indexed="81"/>
            <rFont val="Tahoma"/>
            <family val="2"/>
          </rPr>
          <t>khamseh: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1" authorId="1">
      <text>
        <r>
          <rPr>
            <b/>
            <sz val="8"/>
            <color indexed="81"/>
            <rFont val="Tahoma"/>
            <family val="2"/>
          </rPr>
          <t>Khamseh:</t>
        </r>
        <r>
          <rPr>
            <sz val="8"/>
            <color indexed="81"/>
            <rFont val="Tahoma"/>
            <family val="2"/>
          </rPr>
          <t xml:space="preserve">
فرم با امضاي مسئول  كتابخانه و رئيس اداره شهرستان</t>
        </r>
      </text>
    </comment>
    <comment ref="AM1" authorId="1">
      <text>
        <r>
          <rPr>
            <b/>
            <sz val="8"/>
            <color indexed="81"/>
            <rFont val="Tahoma"/>
            <family val="2"/>
          </rPr>
          <t>Khamseh:</t>
        </r>
        <r>
          <rPr>
            <sz val="8"/>
            <color indexed="81"/>
            <rFont val="Tahoma"/>
            <family val="2"/>
          </rPr>
          <t xml:space="preserve">
فرم با امضاي مسئول  كتابخانه و رئيس اداره شهرستان</t>
        </r>
      </text>
    </comment>
    <comment ref="F2" authorId="1">
      <text>
        <r>
          <rPr>
            <b/>
            <sz val="8"/>
            <color indexed="81"/>
            <rFont val="Tahoma"/>
            <family val="2"/>
          </rPr>
          <t>Khamseh:</t>
        </r>
        <r>
          <rPr>
            <sz val="8"/>
            <color indexed="81"/>
            <rFont val="Tahoma"/>
            <family val="2"/>
          </rPr>
          <t xml:space="preserve">
ديپلم=1 
فوق ديپلم=2 
ليسانس=3
فوق ليسانس=4
دكتري=5</t>
        </r>
      </text>
    </comment>
    <comment ref="G2" authorId="1">
      <text>
        <r>
          <rPr>
            <b/>
            <sz val="8"/>
            <color indexed="81"/>
            <rFont val="Tahoma"/>
            <family val="2"/>
          </rPr>
          <t>Khamseh:</t>
        </r>
        <r>
          <rPr>
            <sz val="8"/>
            <color indexed="81"/>
            <rFont val="Tahoma"/>
            <family val="2"/>
          </rPr>
          <t xml:space="preserve">
كتابداري=1
غيركتابداري=2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>khamseh:</t>
        </r>
        <r>
          <rPr>
            <sz val="9"/>
            <color indexed="81"/>
            <rFont val="Tahoma"/>
            <family val="2"/>
          </rPr>
          <t xml:space="preserve">
بصورت دو عدد نوشته شود
مثال: امسال بصورت 95 وارد شود</t>
        </r>
      </text>
    </comment>
    <comment ref="I2" authorId="0">
      <text>
        <r>
          <rPr>
            <b/>
            <sz val="9"/>
            <color indexed="81"/>
            <rFont val="Tahoma"/>
            <charset val="178"/>
          </rPr>
          <t>khamseh:</t>
        </r>
        <r>
          <rPr>
            <sz val="9"/>
            <color indexed="81"/>
            <rFont val="Tahoma"/>
            <charset val="178"/>
          </rPr>
          <t xml:space="preserve">
سال و ماه بصورت عدد اعشاري وارد شود
مثال: 4.5 يعني 4 سال و 5 ماه
نكته: 10 و 11 ماه، يك سال محسوب شود</t>
        </r>
      </text>
    </comment>
    <comment ref="J2" authorId="0">
      <text>
        <r>
          <rPr>
            <b/>
            <sz val="9"/>
            <color indexed="81"/>
            <rFont val="Tahoma"/>
            <family val="2"/>
          </rPr>
          <t>khamseh:</t>
        </r>
        <r>
          <rPr>
            <sz val="9"/>
            <color indexed="81"/>
            <rFont val="Tahoma"/>
            <family val="2"/>
          </rPr>
          <t xml:space="preserve">
سال و ماه بصورت عدد اعشاري وارد شود
مثال: 4.5 يعني 4 سال و 5 ماه
نكته: 10 و 11 ماه، يك سال محسوب شود</t>
        </r>
      </text>
    </comment>
    <comment ref="K2" authorId="0">
      <text>
        <r>
          <rPr>
            <b/>
            <sz val="9"/>
            <color indexed="81"/>
            <rFont val="Tahoma"/>
            <family val="2"/>
          </rPr>
          <t>khamseh:</t>
        </r>
        <r>
          <rPr>
            <sz val="9"/>
            <color indexed="81"/>
            <rFont val="Tahoma"/>
            <family val="2"/>
          </rPr>
          <t xml:space="preserve">
سال و ماه بصورت عدد اعشاري وارد شود
مثال: 4.5 يعني 4 سال و 5 ماه
نكته: 10 و 11 ماه، يك سال محسوب شود</t>
        </r>
      </text>
    </comment>
    <comment ref="L2" authorId="0">
      <text>
        <r>
          <rPr>
            <b/>
            <sz val="9"/>
            <color indexed="81"/>
            <rFont val="Tahoma"/>
            <family val="2"/>
          </rPr>
          <t>khamseh:</t>
        </r>
        <r>
          <rPr>
            <sz val="9"/>
            <color indexed="81"/>
            <rFont val="Tahoma"/>
            <family val="2"/>
          </rPr>
          <t xml:space="preserve">
نيازي به ورود اطلاعات نيست</t>
        </r>
      </text>
    </comment>
    <comment ref="M2" authorId="1">
      <text>
        <r>
          <rPr>
            <b/>
            <sz val="8"/>
            <color indexed="81"/>
            <rFont val="Tahoma"/>
            <family val="2"/>
          </rPr>
          <t>Khamseh:</t>
        </r>
        <r>
          <rPr>
            <sz val="8"/>
            <color indexed="81"/>
            <rFont val="Tahoma"/>
            <family val="2"/>
          </rPr>
          <t xml:space="preserve">
تعداد ماههاي حضور در جبهه وارد گردد
مثلا بجاي 2 سال و 5 ماه درج شود: 29</t>
        </r>
      </text>
    </comment>
    <comment ref="N2" authorId="1">
      <text>
        <r>
          <rPr>
            <b/>
            <sz val="8"/>
            <color indexed="81"/>
            <rFont val="Tahoma"/>
            <family val="2"/>
          </rPr>
          <t>Khamseh:</t>
        </r>
        <r>
          <rPr>
            <sz val="8"/>
            <color indexed="81"/>
            <rFont val="Tahoma"/>
            <family val="2"/>
          </rPr>
          <t xml:space="preserve">
درصد جانبازي بصوت عددي از 0 تا 100 درج شود
مثلا بجاي 50% درج شود: 50</t>
        </r>
      </text>
    </comment>
    <comment ref="O2" authorId="1">
      <text>
        <r>
          <rPr>
            <b/>
            <sz val="8"/>
            <color indexed="81"/>
            <rFont val="Tahoma"/>
            <family val="2"/>
          </rPr>
          <t>Khamseh:</t>
        </r>
        <r>
          <rPr>
            <sz val="8"/>
            <color indexed="81"/>
            <rFont val="Tahoma"/>
            <family val="2"/>
          </rPr>
          <t xml:space="preserve">
در صورت داشتن شرایط عدد 1 وارد شود</t>
        </r>
      </text>
    </comment>
    <comment ref="P2" authorId="1">
      <text>
        <r>
          <rPr>
            <b/>
            <sz val="8"/>
            <color indexed="81"/>
            <rFont val="Tahoma"/>
            <family val="2"/>
          </rPr>
          <t>Khamseh:</t>
        </r>
        <r>
          <rPr>
            <sz val="8"/>
            <color indexed="81"/>
            <rFont val="Tahoma"/>
            <family val="2"/>
          </rPr>
          <t xml:space="preserve">
در صورت داشتن شرایط عدد 1 وارد شود</t>
        </r>
      </text>
    </comment>
    <comment ref="Z2" authorId="1">
      <text>
        <r>
          <rPr>
            <b/>
            <sz val="8"/>
            <color indexed="81"/>
            <rFont val="Tahoma"/>
            <family val="2"/>
          </rPr>
          <t>Khamseh:</t>
        </r>
        <r>
          <rPr>
            <sz val="8"/>
            <color indexed="81"/>
            <rFont val="Tahoma"/>
            <family val="2"/>
          </rPr>
          <t xml:space="preserve">
نعداد ساعات وارد گردد
مثلا 5.30</t>
        </r>
      </text>
    </comment>
    <comment ref="AC2" authorId="0">
      <text>
        <r>
          <rPr>
            <b/>
            <sz val="9"/>
            <color indexed="81"/>
            <rFont val="Tahoma"/>
            <family val="2"/>
          </rPr>
          <t>khamseh:</t>
        </r>
        <r>
          <rPr>
            <sz val="9"/>
            <color indexed="81"/>
            <rFont val="Tahoma"/>
            <family val="2"/>
          </rPr>
          <t xml:space="preserve">
اعم از شركت در همايش ها با ارائه مقاله، سخنراني  ها، و ...</t>
        </r>
      </text>
    </comment>
    <comment ref="AE2" authorId="0">
      <text>
        <r>
          <rPr>
            <b/>
            <sz val="9"/>
            <color indexed="81"/>
            <rFont val="Tahoma"/>
            <family val="2"/>
          </rPr>
          <t>khamseh:</t>
        </r>
        <r>
          <rPr>
            <sz val="9"/>
            <color indexed="81"/>
            <rFont val="Tahoma"/>
            <family val="2"/>
          </rPr>
          <t xml:space="preserve">
بلي 1
خير 2</t>
        </r>
      </text>
    </comment>
    <comment ref="AF2" authorId="0">
      <text>
        <r>
          <rPr>
            <b/>
            <sz val="9"/>
            <color indexed="81"/>
            <rFont val="Tahoma"/>
            <family val="2"/>
          </rPr>
          <t>khamseh:</t>
        </r>
        <r>
          <rPr>
            <sz val="9"/>
            <color indexed="81"/>
            <rFont val="Tahoma"/>
            <family val="2"/>
          </rPr>
          <t xml:space="preserve">
به صورت دو رقم وارد شود
مثال: 95</t>
        </r>
      </text>
    </comment>
    <comment ref="AG2" authorId="0">
      <text>
        <r>
          <rPr>
            <b/>
            <sz val="9"/>
            <color indexed="81"/>
            <rFont val="Tahoma"/>
            <family val="2"/>
          </rPr>
          <t>khamseh:</t>
        </r>
        <r>
          <rPr>
            <sz val="9"/>
            <color indexed="81"/>
            <rFont val="Tahoma"/>
            <family val="2"/>
          </rPr>
          <t xml:space="preserve">
مجموع تعداد كتب امانت گرفته در يك سال گذشته</t>
        </r>
      </text>
    </comment>
  </commentList>
</comments>
</file>

<file path=xl/sharedStrings.xml><?xml version="1.0" encoding="utf-8"?>
<sst xmlns="http://schemas.openxmlformats.org/spreadsheetml/2006/main" count="69" uniqueCount="65">
  <si>
    <t>استان</t>
  </si>
  <si>
    <t>شهرستان</t>
  </si>
  <si>
    <t>نام و نام خانوادگي</t>
  </si>
  <si>
    <t>رديف</t>
  </si>
  <si>
    <t>توضيحات</t>
  </si>
  <si>
    <t>از مقام معظم رهبري 25</t>
  </si>
  <si>
    <t>از رياست جمهوري 15</t>
  </si>
  <si>
    <t>از وزير 10</t>
  </si>
  <si>
    <t>از دبير كل 8</t>
  </si>
  <si>
    <t>از استاندار 5</t>
  </si>
  <si>
    <t>از فرماندار 4</t>
  </si>
  <si>
    <t>از مديركل استان 4</t>
  </si>
  <si>
    <t>از بخشدار 3</t>
  </si>
  <si>
    <t>حضور در جبهه: به ماه (از 1 تا ...)</t>
  </si>
  <si>
    <t>درجه جانبازي (از 0 تا 100)</t>
  </si>
  <si>
    <t>توضیحات</t>
  </si>
  <si>
    <t>نمره حداكثر 10</t>
  </si>
  <si>
    <t>ساير فعاليت ها (تعداد)</t>
  </si>
  <si>
    <t>مدرك تحصيلي (مقطع)</t>
  </si>
  <si>
    <t>رشته تحصيلي</t>
  </si>
  <si>
    <t>آزادگان</t>
  </si>
  <si>
    <t xml:space="preserve"> خانواده شهدا و مفقودين</t>
  </si>
  <si>
    <t>از رئيس اداره شهرستان3</t>
  </si>
  <si>
    <t>تحصيلات - حداكثر 22</t>
  </si>
  <si>
    <t>ايثارگري - حداكثر 45</t>
  </si>
  <si>
    <t>تشويقات - حداكثر 25</t>
  </si>
  <si>
    <t>همكاري با نهاد - حداكثر 10</t>
  </si>
  <si>
    <t>تدريس در دوره هاي ضمن خدمت كتابداران</t>
  </si>
  <si>
    <t>تحصيلات</t>
  </si>
  <si>
    <t>سنوات خدمت</t>
  </si>
  <si>
    <t>ايثارگري، جانبازي و آزادگي</t>
  </si>
  <si>
    <t>سال بازنشستگي</t>
  </si>
  <si>
    <t>مدت زمان خدمت در مجموعه نهاد</t>
  </si>
  <si>
    <t>مدت زمان خدمت، خارج از مجموعه نهاد</t>
  </si>
  <si>
    <t>مدت زمان خدمت در كتابخانه هاي عمومي</t>
  </si>
  <si>
    <t>عضويت در كتابخانه</t>
  </si>
  <si>
    <t>كد ملي</t>
  </si>
  <si>
    <t>ميزان امانت يك سال گذشته
(در صورت عضويت در كتابخانه)</t>
  </si>
  <si>
    <t>در حال حاضر عضو كتابخانه عمومي مي باشد؟</t>
  </si>
  <si>
    <t>انجام فعاليت خيّرانه در كتابخانه</t>
  </si>
  <si>
    <t>سال عضويت</t>
  </si>
  <si>
    <t>عضويت در انجمن كتابخانه هاي استان/شهرستان
(توضيحات)</t>
  </si>
  <si>
    <t>ميزان آشنايي با روش هاي نوين كتابداري</t>
  </si>
  <si>
    <t xml:space="preserve">اقدام در جهت جذب خيّرين به كتابخانه </t>
  </si>
  <si>
    <t>همکاری در فعالیت های کتابخانه اي پس از بازنشستگي</t>
  </si>
  <si>
    <t>همكاري و ارتباط با نهاد در قالب مشاوره به مديران و كتابداران در حوزه كتاب و كتابخواني</t>
  </si>
  <si>
    <t>فعاليت هاي آموزشي و پژوهشي</t>
  </si>
  <si>
    <t>تشويقات</t>
  </si>
  <si>
    <t>آموزشي و پژوهشي - حداكثر 50</t>
  </si>
  <si>
    <t>همكاري با كتابخانه - حداكثر 10</t>
  </si>
  <si>
    <t>خيّرين</t>
  </si>
  <si>
    <t>خيّرين - حداكثر 20</t>
  </si>
  <si>
    <t>نمره حداكثر 5</t>
  </si>
  <si>
    <t>عضويت در انجمن - حداكثر 3</t>
  </si>
  <si>
    <t>سنوات - حداكثر 25</t>
  </si>
  <si>
    <t>عضويت در كتابخانه - حداكثر 15</t>
  </si>
  <si>
    <t>روش هاي نوين - حداكثر 5</t>
  </si>
  <si>
    <t>سابقه کار (خارج از نهاد و مجموعه نهاد)</t>
  </si>
  <si>
    <r>
      <t>تعداد كتب منتشره</t>
    </r>
    <r>
      <rPr>
        <b/>
        <sz val="10"/>
        <rFont val="B Zar"/>
        <charset val="178"/>
      </rPr>
      <t xml:space="preserve"> </t>
    </r>
    <r>
      <rPr>
        <b/>
        <sz val="8"/>
        <rFont val="B Zar"/>
        <charset val="178"/>
      </rPr>
      <t>(تاليفي / ترجمه)</t>
    </r>
  </si>
  <si>
    <r>
      <t>تعداد مقالات منتشره</t>
    </r>
    <r>
      <rPr>
        <b/>
        <sz val="8"/>
        <rFont val="B Zar"/>
        <charset val="178"/>
      </rPr>
      <t xml:space="preserve"> (تاليفي / ترجمه)</t>
    </r>
  </si>
  <si>
    <t>ساير فعاليت ها
(توضيحات)</t>
  </si>
  <si>
    <t>امتيازات</t>
  </si>
  <si>
    <t>اطلاعات فردی</t>
  </si>
  <si>
    <t>دلايل كلي انتخاب نامبرده
با توجه به مندرجات صورتجلسه</t>
  </si>
  <si>
    <t>مجموع امتيازات</t>
  </si>
</sst>
</file>

<file path=xl/styles.xml><?xml version="1.0" encoding="utf-8"?>
<styleSheet xmlns="http://schemas.openxmlformats.org/spreadsheetml/2006/main">
  <fonts count="24">
    <font>
      <sz val="10"/>
      <name val="Arial"/>
      <charset val="178"/>
    </font>
    <font>
      <sz val="8"/>
      <name val="Arial"/>
      <family val="2"/>
    </font>
    <font>
      <b/>
      <sz val="12"/>
      <name val="B Titr"/>
      <charset val="178"/>
    </font>
    <font>
      <b/>
      <sz val="12"/>
      <name val="B Zar"/>
      <charset val="178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B Lotus"/>
      <charset val="178"/>
    </font>
    <font>
      <b/>
      <sz val="11"/>
      <name val="B Zar"/>
      <charset val="178"/>
    </font>
    <font>
      <sz val="12"/>
      <name val="B Mitra"/>
      <charset val="178"/>
    </font>
    <font>
      <b/>
      <sz val="10"/>
      <name val="B Titr"/>
      <charset val="178"/>
    </font>
    <font>
      <sz val="10"/>
      <name val="Arial"/>
      <family val="2"/>
    </font>
    <font>
      <sz val="12"/>
      <name val="B Titr"/>
      <charset val="178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78"/>
    </font>
    <font>
      <b/>
      <sz val="9"/>
      <color indexed="81"/>
      <name val="Tahoma"/>
      <charset val="178"/>
    </font>
    <font>
      <b/>
      <sz val="10"/>
      <name val="B Zar"/>
      <charset val="178"/>
    </font>
    <font>
      <b/>
      <sz val="8"/>
      <name val="B Zar"/>
      <charset val="178"/>
    </font>
    <font>
      <sz val="10"/>
      <name val="B Titr"/>
      <charset val="178"/>
    </font>
    <font>
      <b/>
      <sz val="9"/>
      <color theme="0"/>
      <name val="B Titr"/>
      <charset val="178"/>
    </font>
    <font>
      <b/>
      <sz val="12"/>
      <color theme="0" tint="-0.34998626667073579"/>
      <name val="B Zar"/>
      <charset val="178"/>
    </font>
    <font>
      <sz val="10"/>
      <color theme="0" tint="-0.34998626667073579"/>
      <name val="Arial"/>
      <family val="2"/>
    </font>
    <font>
      <sz val="12"/>
      <color theme="0" tint="-0.34998626667073579"/>
      <name val="B Mitra"/>
      <charset val="178"/>
    </font>
  </fonts>
  <fills count="22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55">
    <xf numFmtId="0" fontId="0" fillId="0" borderId="0" xfId="0"/>
    <xf numFmtId="0" fontId="6" fillId="13" borderId="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textRotation="90" wrapText="1" shrinkToFit="1"/>
    </xf>
    <xf numFmtId="0" fontId="3" fillId="3" borderId="2" xfId="0" applyFont="1" applyFill="1" applyBorder="1" applyAlignment="1">
      <alignment horizontal="center" vertical="center" textRotation="90" wrapText="1" shrinkToFit="1"/>
    </xf>
    <xf numFmtId="0" fontId="8" fillId="13" borderId="1" xfId="0" applyFont="1" applyFill="1" applyBorder="1" applyAlignment="1">
      <alignment horizontal="center" vertical="center" shrinkToFit="1"/>
    </xf>
    <xf numFmtId="0" fontId="8" fillId="13" borderId="0" xfId="0" applyFont="1" applyFill="1" applyAlignment="1">
      <alignment horizontal="center" vertical="center" shrinkToFit="1"/>
    </xf>
    <xf numFmtId="0" fontId="7" fillId="5" borderId="2" xfId="0" applyFont="1" applyFill="1" applyBorder="1" applyAlignment="1">
      <alignment horizontal="center" vertical="center" textRotation="90" shrinkToFit="1"/>
    </xf>
    <xf numFmtId="0" fontId="2" fillId="0" borderId="0" xfId="0" applyFont="1" applyAlignment="1">
      <alignment horizontal="center" vertical="center" shrinkToFit="1" readingOrder="2"/>
    </xf>
    <xf numFmtId="0" fontId="3" fillId="4" borderId="2" xfId="0" applyFont="1" applyFill="1" applyBorder="1" applyAlignment="1">
      <alignment horizontal="center" vertical="center" textRotation="90" shrinkToFit="1"/>
    </xf>
    <xf numFmtId="0" fontId="3" fillId="0" borderId="0" xfId="0" applyFont="1" applyBorder="1" applyAlignment="1">
      <alignment horizontal="center" vertical="center" shrinkToFit="1"/>
    </xf>
    <xf numFmtId="0" fontId="9" fillId="9" borderId="7" xfId="0" applyFont="1" applyFill="1" applyBorder="1" applyAlignment="1">
      <alignment vertical="center" textRotation="90" shrinkToFit="1"/>
    </xf>
    <xf numFmtId="0" fontId="9" fillId="9" borderId="2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2" fontId="11" fillId="13" borderId="1" xfId="0" applyNumberFormat="1" applyFont="1" applyFill="1" applyBorder="1" applyAlignment="1">
      <alignment horizontal="center" vertical="center" shrinkToFit="1"/>
    </xf>
    <xf numFmtId="0" fontId="3" fillId="8" borderId="2" xfId="0" applyFont="1" applyFill="1" applyBorder="1" applyAlignment="1">
      <alignment horizontal="center" vertical="center" shrinkToFit="1"/>
    </xf>
    <xf numFmtId="0" fontId="3" fillId="7" borderId="2" xfId="0" applyFont="1" applyFill="1" applyBorder="1" applyAlignment="1">
      <alignment horizontal="center" vertical="center" wrapText="1" shrinkToFit="1"/>
    </xf>
    <xf numFmtId="0" fontId="3" fillId="7" borderId="2" xfId="0" applyFont="1" applyFill="1" applyBorder="1" applyAlignment="1">
      <alignment horizontal="center" vertical="center" textRotation="90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15" borderId="2" xfId="0" applyFont="1" applyFill="1" applyBorder="1" applyAlignment="1">
      <alignment horizontal="center" vertical="center" textRotation="90" wrapText="1" shrinkToFit="1"/>
    </xf>
    <xf numFmtId="0" fontId="3" fillId="18" borderId="2" xfId="0" applyFont="1" applyFill="1" applyBorder="1" applyAlignment="1">
      <alignment horizontal="center" vertical="center" textRotation="90" wrapText="1" shrinkToFit="1"/>
    </xf>
    <xf numFmtId="0" fontId="3" fillId="4" borderId="2" xfId="0" applyFont="1" applyFill="1" applyBorder="1" applyAlignment="1">
      <alignment horizontal="center" vertical="center" wrapText="1" shrinkToFit="1"/>
    </xf>
    <xf numFmtId="0" fontId="3" fillId="6" borderId="2" xfId="0" applyFont="1" applyFill="1" applyBorder="1" applyAlignment="1">
      <alignment horizontal="center" vertical="center" textRotation="90" shrinkToFit="1"/>
    </xf>
    <xf numFmtId="0" fontId="19" fillId="0" borderId="0" xfId="0" applyFont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 shrinkToFit="1"/>
    </xf>
    <xf numFmtId="0" fontId="21" fillId="19" borderId="0" xfId="0" applyFont="1" applyFill="1" applyBorder="1" applyAlignment="1">
      <alignment vertical="center" wrapText="1" shrinkToFit="1" readingOrder="2"/>
    </xf>
    <xf numFmtId="0" fontId="22" fillId="19" borderId="0" xfId="0" applyFont="1" applyFill="1" applyBorder="1"/>
    <xf numFmtId="0" fontId="21" fillId="19" borderId="0" xfId="0" applyFont="1" applyFill="1" applyBorder="1" applyAlignment="1">
      <alignment horizontal="center" vertical="center" textRotation="90" shrinkToFit="1"/>
    </xf>
    <xf numFmtId="0" fontId="23" fillId="19" borderId="0" xfId="0" applyFont="1" applyFill="1" applyBorder="1" applyAlignment="1">
      <alignment horizontal="center" vertical="center" shrinkToFit="1"/>
    </xf>
    <xf numFmtId="0" fontId="22" fillId="19" borderId="0" xfId="0" applyFont="1" applyFill="1" applyBorder="1" applyAlignment="1">
      <alignment horizontal="center" vertical="center"/>
    </xf>
    <xf numFmtId="0" fontId="3" fillId="20" borderId="2" xfId="0" applyFont="1" applyFill="1" applyBorder="1" applyAlignment="1">
      <alignment horizontal="center" vertical="center" textRotation="90" shrinkToFit="1"/>
    </xf>
    <xf numFmtId="0" fontId="11" fillId="17" borderId="3" xfId="0" applyFont="1" applyFill="1" applyBorder="1" applyAlignment="1">
      <alignment horizontal="center" vertical="center" textRotation="90" shrinkToFit="1" readingOrder="2"/>
    </xf>
    <xf numFmtId="0" fontId="11" fillId="17" borderId="10" xfId="0" applyFont="1" applyFill="1" applyBorder="1" applyAlignment="1">
      <alignment horizontal="center" vertical="center" textRotation="90" shrinkToFit="1" readingOrder="2"/>
    </xf>
    <xf numFmtId="0" fontId="2" fillId="12" borderId="4" xfId="0" applyFont="1" applyFill="1" applyBorder="1" applyAlignment="1">
      <alignment horizontal="center" vertical="center" shrinkToFit="1" readingOrder="2"/>
    </xf>
    <xf numFmtId="0" fontId="2" fillId="12" borderId="5" xfId="0" applyFont="1" applyFill="1" applyBorder="1" applyAlignment="1">
      <alignment horizontal="center" vertical="center" shrinkToFit="1" readingOrder="2"/>
    </xf>
    <xf numFmtId="0" fontId="2" fillId="15" borderId="4" xfId="0" applyFont="1" applyFill="1" applyBorder="1" applyAlignment="1">
      <alignment horizontal="center" vertical="center" shrinkToFit="1" readingOrder="2"/>
    </xf>
    <xf numFmtId="0" fontId="2" fillId="15" borderId="5" xfId="0" applyFont="1" applyFill="1" applyBorder="1" applyAlignment="1">
      <alignment horizontal="center" vertical="center" shrinkToFit="1" readingOrder="2"/>
    </xf>
    <xf numFmtId="0" fontId="3" fillId="11" borderId="1" xfId="0" applyFont="1" applyFill="1" applyBorder="1" applyAlignment="1">
      <alignment horizontal="center" vertical="center" shrinkToFit="1" readingOrder="2"/>
    </xf>
    <xf numFmtId="0" fontId="20" fillId="10" borderId="4" xfId="0" applyFont="1" applyFill="1" applyBorder="1" applyAlignment="1">
      <alignment horizontal="center" vertical="center" wrapText="1" shrinkToFit="1" readingOrder="2"/>
    </xf>
    <xf numFmtId="0" fontId="20" fillId="10" borderId="8" xfId="0" applyFont="1" applyFill="1" applyBorder="1" applyAlignment="1">
      <alignment horizontal="center" vertical="center" wrapText="1" shrinkToFit="1" readingOrder="2"/>
    </xf>
    <xf numFmtId="0" fontId="3" fillId="9" borderId="2" xfId="0" applyFont="1" applyFill="1" applyBorder="1" applyAlignment="1">
      <alignment horizontal="center" vertical="center" wrapText="1" shrinkToFit="1" readingOrder="2"/>
    </xf>
    <xf numFmtId="0" fontId="3" fillId="9" borderId="6" xfId="0" applyFont="1" applyFill="1" applyBorder="1" applyAlignment="1">
      <alignment horizontal="center" vertical="center" wrapText="1" shrinkToFit="1" readingOrder="2"/>
    </xf>
    <xf numFmtId="0" fontId="2" fillId="16" borderId="4" xfId="0" applyFont="1" applyFill="1" applyBorder="1" applyAlignment="1">
      <alignment horizontal="center" vertical="center" shrinkToFit="1" readingOrder="2"/>
    </xf>
    <xf numFmtId="0" fontId="2" fillId="16" borderId="5" xfId="0" applyFont="1" applyFill="1" applyBorder="1" applyAlignment="1">
      <alignment horizontal="center" vertical="center" shrinkToFit="1" readingOrder="2"/>
    </xf>
    <xf numFmtId="0" fontId="2" fillId="2" borderId="5" xfId="0" applyFont="1" applyFill="1" applyBorder="1" applyAlignment="1">
      <alignment horizontal="center" vertical="center" shrinkToFit="1" readingOrder="2"/>
    </xf>
    <xf numFmtId="0" fontId="2" fillId="2" borderId="8" xfId="0" applyFont="1" applyFill="1" applyBorder="1" applyAlignment="1">
      <alignment horizontal="center" vertical="center" shrinkToFit="1" readingOrder="2"/>
    </xf>
    <xf numFmtId="0" fontId="2" fillId="10" borderId="1" xfId="0" applyFont="1" applyFill="1" applyBorder="1" applyAlignment="1">
      <alignment horizontal="center" vertical="center" shrinkToFit="1" readingOrder="2"/>
    </xf>
    <xf numFmtId="0" fontId="2" fillId="21" borderId="2" xfId="0" applyFont="1" applyFill="1" applyBorder="1" applyAlignment="1">
      <alignment horizontal="center" vertical="center" wrapText="1" shrinkToFit="1" readingOrder="2"/>
    </xf>
    <xf numFmtId="0" fontId="2" fillId="21" borderId="9" xfId="0" applyFont="1" applyFill="1" applyBorder="1" applyAlignment="1">
      <alignment horizontal="center" vertical="center" wrapText="1" shrinkToFit="1" readingOrder="2"/>
    </xf>
    <xf numFmtId="0" fontId="3" fillId="11" borderId="4" xfId="0" applyFont="1" applyFill="1" applyBorder="1" applyAlignment="1">
      <alignment horizontal="center" vertical="center" shrinkToFit="1" readingOrder="2"/>
    </xf>
    <xf numFmtId="0" fontId="3" fillId="11" borderId="8" xfId="0" applyFont="1" applyFill="1" applyBorder="1" applyAlignment="1">
      <alignment horizontal="center" vertical="center" shrinkToFit="1" readingOrder="2"/>
    </xf>
    <xf numFmtId="0" fontId="2" fillId="11" borderId="4" xfId="0" applyFont="1" applyFill="1" applyBorder="1" applyAlignment="1">
      <alignment horizontal="center" vertical="center" shrinkToFit="1" readingOrder="2"/>
    </xf>
    <xf numFmtId="0" fontId="2" fillId="11" borderId="5" xfId="0" applyFont="1" applyFill="1" applyBorder="1" applyAlignment="1">
      <alignment horizontal="center" vertical="center" shrinkToFit="1" readingOrder="2"/>
    </xf>
    <xf numFmtId="0" fontId="2" fillId="11" borderId="8" xfId="0" applyFont="1" applyFill="1" applyBorder="1" applyAlignment="1">
      <alignment horizontal="center" vertical="center" shrinkToFit="1" readingOrder="2"/>
    </xf>
    <xf numFmtId="0" fontId="2" fillId="14" borderId="4" xfId="0" applyFont="1" applyFill="1" applyBorder="1" applyAlignment="1">
      <alignment horizontal="center" vertical="center" shrinkToFit="1" readingOrder="2"/>
    </xf>
    <xf numFmtId="0" fontId="2" fillId="14" borderId="5" xfId="0" applyFont="1" applyFill="1" applyBorder="1" applyAlignment="1">
      <alignment horizontal="center" vertical="center" shrinkToFit="1" readingOrder="2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CC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T3"/>
  <sheetViews>
    <sheetView rightToLeft="1" tabSelected="1" view="pageBreakPreview" zoomScale="80" zoomScaleSheetLayoutView="8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3" sqref="B3"/>
    </sheetView>
  </sheetViews>
  <sheetFormatPr defaultRowHeight="20.25"/>
  <cols>
    <col min="1" max="1" width="5.28515625" style="12" customWidth="1"/>
    <col min="2" max="5" width="18.140625" style="12" customWidth="1"/>
    <col min="6" max="11" width="5.28515625" style="12" customWidth="1"/>
    <col min="12" max="12" width="8" style="1" hidden="1" customWidth="1"/>
    <col min="13" max="29" width="5.28515625" style="12" customWidth="1"/>
    <col min="30" max="30" width="18.140625" style="12" customWidth="1"/>
    <col min="31" max="32" width="5.28515625" style="12" customWidth="1"/>
    <col min="33" max="33" width="8" style="12" customWidth="1"/>
    <col min="34" max="34" width="18.140625" style="12" customWidth="1"/>
    <col min="35" max="35" width="20" style="12" customWidth="1"/>
    <col min="36" max="36" width="5.28515625" style="12" customWidth="1"/>
    <col min="37" max="37" width="35.42578125" style="12" customWidth="1"/>
    <col min="38" max="38" width="5.28515625" style="12" customWidth="1"/>
    <col min="39" max="39" width="32.85546875" style="12" customWidth="1"/>
    <col min="40" max="40" width="5.28515625" style="12" customWidth="1"/>
    <col min="41" max="41" width="18.140625" style="12" customWidth="1"/>
    <col min="42" max="42" width="5.28515625" style="12" customWidth="1"/>
    <col min="43" max="43" width="18.140625" style="12" customWidth="1"/>
    <col min="44" max="44" width="5.28515625" style="12" customWidth="1"/>
    <col min="45" max="45" width="29.7109375" style="12" customWidth="1"/>
    <col min="46" max="46" width="8" style="22" customWidth="1"/>
    <col min="47" max="16384" width="9.140625" style="12"/>
  </cols>
  <sheetData>
    <row r="1" spans="1:46" s="7" customFormat="1" ht="36.75" customHeight="1">
      <c r="A1" s="32" t="s">
        <v>62</v>
      </c>
      <c r="B1" s="33"/>
      <c r="C1" s="33"/>
      <c r="D1" s="33"/>
      <c r="E1" s="33"/>
      <c r="F1" s="53" t="s">
        <v>28</v>
      </c>
      <c r="G1" s="54"/>
      <c r="H1" s="43" t="s">
        <v>29</v>
      </c>
      <c r="I1" s="43"/>
      <c r="J1" s="43"/>
      <c r="K1" s="43"/>
      <c r="L1" s="44"/>
      <c r="M1" s="34" t="s">
        <v>30</v>
      </c>
      <c r="N1" s="35"/>
      <c r="O1" s="35"/>
      <c r="P1" s="35"/>
      <c r="Q1" s="41" t="s">
        <v>47</v>
      </c>
      <c r="R1" s="42"/>
      <c r="S1" s="42"/>
      <c r="T1" s="42"/>
      <c r="U1" s="42"/>
      <c r="V1" s="42"/>
      <c r="W1" s="42"/>
      <c r="X1" s="42"/>
      <c r="Y1" s="42"/>
      <c r="Z1" s="50" t="s">
        <v>46</v>
      </c>
      <c r="AA1" s="51"/>
      <c r="AB1" s="51"/>
      <c r="AC1" s="51"/>
      <c r="AD1" s="52"/>
      <c r="AE1" s="45" t="s">
        <v>35</v>
      </c>
      <c r="AF1" s="45"/>
      <c r="AG1" s="45"/>
      <c r="AH1" s="46" t="s">
        <v>41</v>
      </c>
      <c r="AI1" s="48" t="s">
        <v>42</v>
      </c>
      <c r="AJ1" s="49"/>
      <c r="AK1" s="37" t="s">
        <v>45</v>
      </c>
      <c r="AL1" s="38"/>
      <c r="AM1" s="37" t="s">
        <v>44</v>
      </c>
      <c r="AN1" s="38"/>
      <c r="AO1" s="36" t="s">
        <v>50</v>
      </c>
      <c r="AP1" s="36"/>
      <c r="AQ1" s="36"/>
      <c r="AR1" s="36"/>
      <c r="AS1" s="39" t="s">
        <v>63</v>
      </c>
      <c r="AT1" s="30" t="s">
        <v>64</v>
      </c>
    </row>
    <row r="2" spans="1:46" s="9" customFormat="1" ht="204.95" customHeight="1">
      <c r="A2" s="10" t="s">
        <v>3</v>
      </c>
      <c r="B2" s="11" t="s">
        <v>0</v>
      </c>
      <c r="C2" s="11" t="s">
        <v>1</v>
      </c>
      <c r="D2" s="14" t="s">
        <v>2</v>
      </c>
      <c r="E2" s="14" t="s">
        <v>36</v>
      </c>
      <c r="F2" s="3" t="s">
        <v>18</v>
      </c>
      <c r="G2" s="3" t="s">
        <v>19</v>
      </c>
      <c r="H2" s="2" t="s">
        <v>31</v>
      </c>
      <c r="I2" s="2" t="s">
        <v>33</v>
      </c>
      <c r="J2" s="2" t="s">
        <v>32</v>
      </c>
      <c r="K2" s="2" t="s">
        <v>34</v>
      </c>
      <c r="L2" s="20" t="s">
        <v>57</v>
      </c>
      <c r="M2" s="6" t="s">
        <v>13</v>
      </c>
      <c r="N2" s="6" t="s">
        <v>14</v>
      </c>
      <c r="O2" s="6" t="s">
        <v>20</v>
      </c>
      <c r="P2" s="6" t="s">
        <v>21</v>
      </c>
      <c r="Q2" s="8" t="s">
        <v>5</v>
      </c>
      <c r="R2" s="8" t="s">
        <v>6</v>
      </c>
      <c r="S2" s="8" t="s">
        <v>7</v>
      </c>
      <c r="T2" s="8" t="s">
        <v>8</v>
      </c>
      <c r="U2" s="8" t="s">
        <v>9</v>
      </c>
      <c r="V2" s="8" t="s">
        <v>10</v>
      </c>
      <c r="W2" s="8" t="s">
        <v>11</v>
      </c>
      <c r="X2" s="8" t="s">
        <v>12</v>
      </c>
      <c r="Y2" s="8" t="s">
        <v>22</v>
      </c>
      <c r="Z2" s="21" t="s">
        <v>27</v>
      </c>
      <c r="AA2" s="21" t="s">
        <v>58</v>
      </c>
      <c r="AB2" s="21" t="s">
        <v>59</v>
      </c>
      <c r="AC2" s="21" t="s">
        <v>17</v>
      </c>
      <c r="AD2" s="23" t="s">
        <v>60</v>
      </c>
      <c r="AE2" s="16" t="s">
        <v>38</v>
      </c>
      <c r="AF2" s="19" t="s">
        <v>40</v>
      </c>
      <c r="AG2" s="18" t="s">
        <v>37</v>
      </c>
      <c r="AH2" s="47"/>
      <c r="AI2" s="17" t="s">
        <v>4</v>
      </c>
      <c r="AJ2" s="29" t="s">
        <v>52</v>
      </c>
      <c r="AK2" s="15" t="s">
        <v>15</v>
      </c>
      <c r="AL2" s="29" t="s">
        <v>16</v>
      </c>
      <c r="AM2" s="15" t="s">
        <v>15</v>
      </c>
      <c r="AN2" s="29" t="s">
        <v>16</v>
      </c>
      <c r="AO2" s="17" t="s">
        <v>43</v>
      </c>
      <c r="AP2" s="29" t="s">
        <v>16</v>
      </c>
      <c r="AQ2" s="17" t="s">
        <v>39</v>
      </c>
      <c r="AR2" s="29" t="s">
        <v>16</v>
      </c>
      <c r="AS2" s="40"/>
      <c r="AT2" s="31"/>
    </row>
    <row r="3" spans="1:46" s="5" customFormat="1" ht="21.95" customHeight="1">
      <c r="A3" s="4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13">
        <f>SUM(Sheet1!A3:K3)</f>
        <v>0</v>
      </c>
    </row>
  </sheetData>
  <autoFilter ref="A2:AT2">
    <filterColumn colId="4"/>
    <filterColumn colId="7"/>
    <filterColumn colId="8"/>
    <filterColumn colId="9"/>
    <filterColumn colId="10"/>
    <filterColumn colId="29"/>
    <filterColumn colId="30"/>
    <filterColumn colId="31"/>
    <filterColumn colId="32"/>
    <filterColumn colId="33"/>
    <filterColumn colId="34"/>
    <filterColumn colId="35"/>
    <filterColumn colId="40"/>
    <filterColumn colId="41"/>
    <filterColumn colId="42"/>
    <filterColumn colId="43"/>
  </autoFilter>
  <mergeCells count="14">
    <mergeCell ref="AT1:AT2"/>
    <mergeCell ref="A1:E1"/>
    <mergeCell ref="M1:P1"/>
    <mergeCell ref="AO1:AR1"/>
    <mergeCell ref="AM1:AN1"/>
    <mergeCell ref="AS1:AS2"/>
    <mergeCell ref="AK1:AL1"/>
    <mergeCell ref="Q1:Y1"/>
    <mergeCell ref="H1:L1"/>
    <mergeCell ref="AE1:AG1"/>
    <mergeCell ref="AH1:AH2"/>
    <mergeCell ref="AI1:AJ1"/>
    <mergeCell ref="Z1:AD1"/>
    <mergeCell ref="F1:G1"/>
  </mergeCells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"/>
  <sheetViews>
    <sheetView rightToLeft="1" view="pageBreakPreview" topLeftCell="AF1" zoomScale="60" workbookViewId="0">
      <selection sqref="A1:A1048576"/>
    </sheetView>
  </sheetViews>
  <sheetFormatPr defaultColWidth="3.28515625" defaultRowHeight="12.75"/>
  <cols>
    <col min="1" max="11" width="3.28515625" style="28"/>
    <col min="12" max="16384" width="3.28515625" style="25"/>
  </cols>
  <sheetData>
    <row r="1" spans="1:11" ht="21" customHeight="1">
      <c r="A1" s="24" t="s">
        <v>61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50.75">
      <c r="A2" s="26" t="s">
        <v>23</v>
      </c>
      <c r="B2" s="26" t="s">
        <v>54</v>
      </c>
      <c r="C2" s="26" t="s">
        <v>24</v>
      </c>
      <c r="D2" s="26" t="s">
        <v>25</v>
      </c>
      <c r="E2" s="26" t="s">
        <v>48</v>
      </c>
      <c r="F2" s="26" t="s">
        <v>55</v>
      </c>
      <c r="G2" s="26" t="s">
        <v>53</v>
      </c>
      <c r="H2" s="26" t="s">
        <v>56</v>
      </c>
      <c r="I2" s="26" t="s">
        <v>26</v>
      </c>
      <c r="J2" s="26" t="s">
        <v>49</v>
      </c>
      <c r="K2" s="26" t="s">
        <v>51</v>
      </c>
    </row>
    <row r="3" spans="1:11" ht="18">
      <c r="A3" s="27">
        <f>IF(file!F3=1,12,IF(file!F3=2,14,IF(file!F3=3,16,IF(file!F3=4,18,IF(file!F3=5,20,0)))))+IF(AND(file!F3&lt;=5,file!F3&gt;=1),IF(file!G3=1,2,0),0)</f>
        <v>0</v>
      </c>
      <c r="B3" s="27">
        <f>IF(file!L3&lt;=10,file!L3*0.75,IF(AND(file!L3&gt;10,file!L3&lt;=20),(7.5+((file!L3-10)*0.5)),IF(AND(file!L3&gt;20,file!L3&lt;=30),(12.5+((file!L3-20)*0.25)),0)))
+IF(file!K3&lt;=10,file!K3,10)</f>
        <v>0</v>
      </c>
      <c r="C3" s="27">
        <f>IF(file!P3=1,5,0)+IF(file!O3=1,20,0)+IF(file!N3&lt;=50,file!N3*0.2,10)+IF(file!M3&lt;=10,file!M3,10)</f>
        <v>0</v>
      </c>
      <c r="D3" s="27">
        <f>IF((file!Y3*3+file!X3*3+file!W3*4+file!V3*4+file!U3*5+file!T3*8+file!S3*10+file!R3*15+file!Q3*25)&lt;=25,(file!Y3*3+file!X3*3+file!W3*4+file!V3*4+file!U3*5+file!T3*8+file!S3*10+file!R3*15+file!Q3*25),25)</f>
        <v>0</v>
      </c>
      <c r="E3" s="27">
        <f>IF(file!Z3&lt;=5,file!Z3,5)+IF(file!AA3&lt;=20,file!AA3,20)+IF(file!AB3&lt;=20,file!AB3,20)+IF(LEN(file!AD3)&gt;10,IF(file!AC3&lt;=5,file!AC3,5),0)</f>
        <v>0</v>
      </c>
      <c r="F3" s="27">
        <f>IF(AND(LEN(file!AF3)&gt;0,LEN(file!AG3)&gt;0),IF(file!AE3=1,5,0),0)
+IF(AND(file!AE3=1,LEN(file!AF3)&gt;0),IF(file!AG3&lt;=50,file!AG3/5,10),0)</f>
        <v>0</v>
      </c>
      <c r="G3" s="27">
        <f>IF(LEN(file!AH3)&gt;10,3,0)</f>
        <v>0</v>
      </c>
      <c r="H3" s="27">
        <f>IF(LEN(file!AI3)&gt;10,IF(file!AJ3&lt;=5,file!AJ3,5),0)</f>
        <v>0</v>
      </c>
      <c r="I3" s="27">
        <f>IF(LEN(file!AK3)&gt;10,IF(file!AL3&lt;=10,file!AL3,10),0)</f>
        <v>0</v>
      </c>
      <c r="J3" s="27">
        <f>IF(LEN(file!AM3)&gt;10,IF(file!AN3&lt;=10,file!AN3,10),0)</f>
        <v>0</v>
      </c>
      <c r="K3" s="27">
        <f>IF(LEN(file!AO3)&gt;10,IF(file!AP3&lt;=10,file!AP3,10),0)+IF(LEN(file!AQ3)&gt;10,IF(file!AR3&lt;=10,file!AR3,10),0)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file</vt:lpstr>
      <vt:lpstr>Sheet1</vt:lpstr>
      <vt:lpstr>file!Print_Area</vt:lpstr>
      <vt:lpstr>Sheet1!Print_Area</vt:lpstr>
    </vt:vector>
  </TitlesOfParts>
  <Company>WWW.SEPEHR-GROUP.COM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a.godarzi</dc:creator>
  <cp:lastModifiedBy>khamseh</cp:lastModifiedBy>
  <cp:lastPrinted>2015-10-28T04:56:24Z</cp:lastPrinted>
  <dcterms:created xsi:type="dcterms:W3CDTF">2009-08-09T07:28:06Z</dcterms:created>
  <dcterms:modified xsi:type="dcterms:W3CDTF">2016-08-23T10:59:48Z</dcterms:modified>
</cp:coreProperties>
</file>