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755" firstSheet="3" activeTab="3"/>
  </bookViews>
  <sheets>
    <sheet name="رایانه کار مقدماتی" sheetId="1" r:id="rId1"/>
    <sheet name="طراحی امور گرافیکی با رایانه" sheetId="2" r:id="rId2"/>
    <sheet name="کاربر فلش" sheetId="3" r:id="rId3"/>
    <sheet name="رایانه کار پیشرفته" sheetId="4" r:id="rId4"/>
    <sheet name="طراحی صفحات وب مقدماتی" sheetId="5" r:id="rId5"/>
    <sheet name="طراحی صفحات وب پیشرفته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<sst xmlns="http://schemas.openxmlformats.org/spreadsheetml/2006/main" count="291" uniqueCount="176">
  <si>
    <t>استاندارد آموزشی:</t>
  </si>
  <si>
    <t>رایانه کار مقدماتی</t>
  </si>
  <si>
    <t xml:space="preserve">کد استاندارد: </t>
  </si>
  <si>
    <t>15/1/1ف,ه</t>
  </si>
  <si>
    <t>دستگاه متولی :</t>
  </si>
  <si>
    <t xml:space="preserve">رشته مهارتی : </t>
  </si>
  <si>
    <t xml:space="preserve">کد رایانه ای عملی : </t>
  </si>
  <si>
    <t>ساعت آموزش:</t>
  </si>
  <si>
    <t>تاریخ آزمون:</t>
  </si>
  <si>
    <t>اداره آموزش و پرورش :</t>
  </si>
  <si>
    <r>
      <t>«</t>
    </r>
    <r>
      <rPr>
        <b/>
        <sz val="10"/>
        <color indexed="8"/>
        <rFont val="B Titr"/>
        <family val="0"/>
      </rPr>
      <t>جدول شماره يك</t>
    </r>
    <r>
      <rPr>
        <b/>
        <sz val="10"/>
        <color indexed="8"/>
        <rFont val="B Zar"/>
        <family val="0"/>
      </rPr>
      <t xml:space="preserve"> »     ((فهرست توانايي های استاندارد مهارت ))</t>
    </r>
  </si>
  <si>
    <t>تعدادساعات درسي</t>
  </si>
  <si>
    <t>نمره اختصاص یافته</t>
  </si>
  <si>
    <t>رديف</t>
  </si>
  <si>
    <t>عناوین</t>
  </si>
  <si>
    <t>تئوری</t>
  </si>
  <si>
    <t>عملی</t>
  </si>
  <si>
    <t>جمع کل</t>
  </si>
  <si>
    <t>توانایی رعایت اصول ایمنی و بهداشت در محیط کار</t>
  </si>
  <si>
    <t>توانایی شناخت مفامیم اولیه رایانه و عملکرد قسمتهای سیستم رایانه ای</t>
  </si>
  <si>
    <t>توانایی شناخت کاربرد IT درزندگی</t>
  </si>
  <si>
    <t>توانایی شناخت امنیت اطلاعات</t>
  </si>
  <si>
    <t>توانایی کار با محیط ویندوز با بکارگیری ماوس و صفحه کلید</t>
  </si>
  <si>
    <t>توانایی تنظیم خصوصیات صفحه نمایش و Desktop</t>
  </si>
  <si>
    <t>توانایی مدیریت فایلها و پوشه ها و درایوها</t>
  </si>
  <si>
    <t>توانایی کار با برنامه های جانبی ویندوز</t>
  </si>
  <si>
    <t>توانایی مدیریت اجرای برنامه ها</t>
  </si>
  <si>
    <t>توانایی سفارشی کردن ویندوز</t>
  </si>
  <si>
    <t>توانایی مدیریت دیسک</t>
  </si>
  <si>
    <t>توانایی چاپ اطلاعات</t>
  </si>
  <si>
    <t>توانایی کاربا User Acount</t>
  </si>
  <si>
    <t>توانایی کاربا Help</t>
  </si>
  <si>
    <t>توانایی شناخت مفاهیم شبکه رایانه ای</t>
  </si>
  <si>
    <t>توانایی پیاده سازی شبکه های Peer to Peer</t>
  </si>
  <si>
    <t>توانایی شناخت سیستمهای انتقال اطلاعات</t>
  </si>
  <si>
    <t>توانایی شناخت پیکربندی شبکه و محیط های انتقال</t>
  </si>
  <si>
    <t>توانایی شناخت پروتکلها و لایه ها</t>
  </si>
  <si>
    <t>توانایی  برقراری امنیت در شبکه</t>
  </si>
  <si>
    <t>توانایی  تشخیص و ازبین بردن برنامه های مخرب رایانه ای</t>
  </si>
  <si>
    <t>توانایی برقراری ارتباط با اینترنت</t>
  </si>
  <si>
    <t>توانایی کار با پست الکترونیک</t>
  </si>
  <si>
    <t>توانیی کار با محیط واژه پرداز</t>
  </si>
  <si>
    <t>توانایی قالب بندی کاراکترها،پاراگرافها و متن</t>
  </si>
  <si>
    <t>توانایی ویرایش متن و جستجو درسند</t>
  </si>
  <si>
    <t>توانایی کار با جدولها</t>
  </si>
  <si>
    <t>توانایی طراحی صفحات</t>
  </si>
  <si>
    <t>توانایی کار با سبکها(Styles) والگوها (Templates)</t>
  </si>
  <si>
    <t>توانایی خطایابی واصلاح خطا درمتن</t>
  </si>
  <si>
    <t>توانایی ایجاد و درج اشکال و ترسیمات گرافیکی</t>
  </si>
  <si>
    <t>توانایی کار با ابزارهای پیشرفته</t>
  </si>
  <si>
    <t>توانایی چاپ سند</t>
  </si>
  <si>
    <t>توانایی کار با محیط صفحه گسترده</t>
  </si>
  <si>
    <t>توانایی ویرایش صفحه کاری</t>
  </si>
  <si>
    <t>توانایی مدیریت کارپوشه ها</t>
  </si>
  <si>
    <t>توانایی کار بافرمولها و توابع</t>
  </si>
  <si>
    <t>توانایی ایجاد و کار با نمودارها</t>
  </si>
  <si>
    <t>توانایی کار با لیستها</t>
  </si>
  <si>
    <t>توانایی کاربا نرم افزار ارایه مطلب</t>
  </si>
  <si>
    <t>توانایی تنظیم نحوه نمایش برای ارایه مطلب</t>
  </si>
  <si>
    <t>توانایی شناخت یک بانک اطلاعاتی</t>
  </si>
  <si>
    <t>توانایی ایجاد یک بانک اطلاعاتی</t>
  </si>
  <si>
    <t>توانایی استفاده از فرمها</t>
  </si>
  <si>
    <t>توانایی ساخت گزارش</t>
  </si>
  <si>
    <t>توانایی بازیابی اطلاعات</t>
  </si>
  <si>
    <t>طراح امور گرافیکی با رایانه</t>
  </si>
  <si>
    <t xml:space="preserve"> 87-15/2– ف-ه</t>
  </si>
  <si>
    <t>طراحی صفحات وب</t>
  </si>
  <si>
    <t>طراحی امور گرافیکی با رایانه</t>
  </si>
  <si>
    <t>توانایی آماده سازی و بکار گیری ابزار و تجهیزات کارگاهی</t>
  </si>
  <si>
    <t>توانایی تشخیص و ترسیم نقطه</t>
  </si>
  <si>
    <t>توانایی تشخیص و ترسیم خط</t>
  </si>
  <si>
    <t>توانایی ترسیم کادر های مورد استفاده در هنر های تجسمی و بکارگیری صحیح آنها</t>
  </si>
  <si>
    <t xml:space="preserve">توانایی تشخیص و بکارگیری انواع سطوح مطابق با مبانی هنر های تجسمی </t>
  </si>
  <si>
    <t>توانایی تشخیص و ایجاد انواع بافت</t>
  </si>
  <si>
    <t xml:space="preserve">توانایی تشخیص و ایجاد انواع حجم </t>
  </si>
  <si>
    <t>توانایی تشخیص و ایجاد پرسپکتیو</t>
  </si>
  <si>
    <t>توانایی ایجاد تناسب در اشکال ساده هندسی و ارگانیک</t>
  </si>
  <si>
    <t>توانایی ایجاد تعادل و توازن در اجراهای مختلف گرافیکی</t>
  </si>
  <si>
    <t xml:space="preserve">توانایی تشخیص و ایجاد ریتم </t>
  </si>
  <si>
    <t xml:space="preserve">توانایی ترکیب بندی (کمپوزسیون)عناصر بصری مطابق با مبانی هنر های تجسمی </t>
  </si>
  <si>
    <t>توانایی اجرای رنگ بر شاخصهای خط،سطح، حجم</t>
  </si>
  <si>
    <t>توانایی به کارگیری کنتراست های هفت گانه در ارائه آثار تجسمی</t>
  </si>
  <si>
    <t>توانایی کار با نرم افزار photoshop</t>
  </si>
  <si>
    <t>توانایی مدیریت تصاویر</t>
  </si>
  <si>
    <t>توانایی کار با ابزار انتخاب</t>
  </si>
  <si>
    <t>توانایی کار با پیکسل ها</t>
  </si>
  <si>
    <t>توانایی انجام عملیات رنگ و بررسی تنظیم نور ، رنگ و کنتراست تصاویر</t>
  </si>
  <si>
    <t>توانایی کار با لایه ها</t>
  </si>
  <si>
    <t xml:space="preserve">توانایی کار با channelها و mask ها </t>
  </si>
  <si>
    <t xml:space="preserve">توانایی کار با path ها </t>
  </si>
  <si>
    <t>توانایی ویرایش تصویر</t>
  </si>
  <si>
    <t xml:space="preserve">توانایی ترسیم و نقاشی </t>
  </si>
  <si>
    <t>توانایی به کارگیری فیلتر ها و action ها</t>
  </si>
  <si>
    <t>توانایی انجام عملیات چاپ</t>
  </si>
  <si>
    <t>توانایی کار با image  ready</t>
  </si>
  <si>
    <t>کاربر فلش</t>
  </si>
  <si>
    <t xml:space="preserve"> 87-15/3– ف-ه</t>
  </si>
  <si>
    <t>وزارت ارشاد</t>
  </si>
  <si>
    <t>کل استان خراسان رضوی</t>
  </si>
  <si>
    <t>توانایی نصب و کار با محیط Flash</t>
  </si>
  <si>
    <t>توانایی کار با ابزارهای ترسیم و رنگ</t>
  </si>
  <si>
    <t>توانایی کار با رنگ</t>
  </si>
  <si>
    <t>توانایی انتخاب و گروه بندی اشیاء</t>
  </si>
  <si>
    <t>توانایی کار با Timeline و لایه ها</t>
  </si>
  <si>
    <t>توانایی کار با Text</t>
  </si>
  <si>
    <t>توانایی کار با سمبلها</t>
  </si>
  <si>
    <t>توانایی کار با کتابخانه</t>
  </si>
  <si>
    <t>توانایی متحرک سازی (Animating)</t>
  </si>
  <si>
    <t>توانایی کار با دکمه ها</t>
  </si>
  <si>
    <t>توانایی کار با لایه Mask</t>
  </si>
  <si>
    <t>توانایی واردکردن و بهینه سازی فایلهای نرم افزارهای دیگر</t>
  </si>
  <si>
    <t>توانایی صداگذاری</t>
  </si>
  <si>
    <t>توانایی کار با امکانات Action Script</t>
  </si>
  <si>
    <t>توانایی به کارگیری Component ها</t>
  </si>
  <si>
    <t>توانایی Publish کردن فیلم</t>
  </si>
  <si>
    <t>طراحی صفحات وب پیشرفته</t>
  </si>
  <si>
    <t>15/4/2ف,ه</t>
  </si>
  <si>
    <t>توانایی نصب و راه اندازی MYSQL و کار با آن</t>
  </si>
  <si>
    <t>توانایی ایجاد پایگاه داده در MYSQL و کار با آن</t>
  </si>
  <si>
    <t>توانایی نصب Apache</t>
  </si>
  <si>
    <t>توانایی نصب PHP</t>
  </si>
  <si>
    <t>توانایی کار با متغیرها،عملگرها و ساختارهای کنترلی</t>
  </si>
  <si>
    <t>توانایی برقراری ارتباط با کاربر</t>
  </si>
  <si>
    <t>توانایی مدیریت فایل ها و پوشه ها</t>
  </si>
  <si>
    <t>توانایی کار با توابع</t>
  </si>
  <si>
    <t>توانایی کار با پایگاه داده</t>
  </si>
  <si>
    <t>توانایی بکارگیری کوکی ها و Session ها</t>
  </si>
  <si>
    <t>توانایی ارزیابی وب سایت ها و صفحات وب</t>
  </si>
  <si>
    <t>توانایی انجام پروژه</t>
  </si>
  <si>
    <t>رایانه کار پیشرفته</t>
  </si>
  <si>
    <t>15/1/1-87ف,ه</t>
  </si>
  <si>
    <t>توانایی نصب سیستم عامل ویندوز XP</t>
  </si>
  <si>
    <t>توانایی تنظیم تجهیزات جانبی</t>
  </si>
  <si>
    <t>توانایی شناخت پیکربندی ویندوز xp</t>
  </si>
  <si>
    <t>توانایی رفع عیوب اجرایی ویندوز و محافظت از سیستم</t>
  </si>
  <si>
    <t>توانایی تهیه نسخه پشتیبان و بازیابی اطلاعات</t>
  </si>
  <si>
    <t>توانایی اعمال محدودیت در حساب کاربری</t>
  </si>
  <si>
    <t>توانایی اتصال به اینترنت و شبکه</t>
  </si>
  <si>
    <t>توانایی دسترسی راه دور به رایانه</t>
  </si>
  <si>
    <t>توانایی کار با سیستم عامل لینوکس</t>
  </si>
  <si>
    <t>توانایی شناخت Open Office</t>
  </si>
  <si>
    <t>توانایی حل مسئله</t>
  </si>
  <si>
    <t>توانایی درک مفاهیم اولیه و شناخت زبان برنامه نویسی Visual Basic</t>
  </si>
  <si>
    <t>توانایی ایجاد یک برنامه کاربردی در Visual Basic</t>
  </si>
  <si>
    <t>توانایی کار با انواع داده در Visual Basic</t>
  </si>
  <si>
    <t>توانایی کار با ساختار های کنترلی و تکرار در Visual Basic</t>
  </si>
  <si>
    <t>توانایی کار با روال ها و توابع در Visual Basic</t>
  </si>
  <si>
    <t>توانایی کار با رشته ها و توابع رشته ای</t>
  </si>
  <si>
    <t>توانایی کار با صفحه کلید</t>
  </si>
  <si>
    <t>توانایی ایجاد منو و کادر محاوره ای</t>
  </si>
  <si>
    <t>طراحی صفحات وب مقدماتی</t>
  </si>
  <si>
    <t>15/4/1-ف,ه</t>
  </si>
  <si>
    <t>توانایی شناخت مفاهیم مقدماتی وب</t>
  </si>
  <si>
    <t>توانایی شناخت اصول طراحی صفحات وب</t>
  </si>
  <si>
    <t>توانایی طراحی صفحات ساده وب به کمک Notepad</t>
  </si>
  <si>
    <t>توانایی ایجاد متن و نحوه پاراگراف بندی در صفحات وب</t>
  </si>
  <si>
    <t>توانایی اضافه کردن صوت و تصویر به صفحات وب</t>
  </si>
  <si>
    <t>توانایی طرح بندی صفحات وب با ایجاد جدول و لیست</t>
  </si>
  <si>
    <t>توانایی ایجاد ارتباط بین صفحات وب</t>
  </si>
  <si>
    <t>توانایی قاب بندی صفحات وب</t>
  </si>
  <si>
    <t>توانایی کار با محیط Dreamweaver</t>
  </si>
  <si>
    <t>توانایی تعریف سایت و مدیریت دارایی ها</t>
  </si>
  <si>
    <t xml:space="preserve">توانایی طرح بندی صفحات وب </t>
  </si>
  <si>
    <t>توانایی افزودن محتوا به صفحات وب</t>
  </si>
  <si>
    <t>توانایی کار با کدها در محیط Coding</t>
  </si>
  <si>
    <t>توانایی قالب بندی صفحات با CSS</t>
  </si>
  <si>
    <t>توانایی جمع آوری داده با استفاده از فرم</t>
  </si>
  <si>
    <t>توانایی شناخت جاوا اسکریپت و نحوه عملکرد آن</t>
  </si>
  <si>
    <t>توانایی کار با متغیرها،داده ها و توابع در جاوا اسکریپت</t>
  </si>
  <si>
    <t>توانایی کنترل روند برنامه در جاوا اسکریپت</t>
  </si>
  <si>
    <t>توانایی کار با اشیای جاوا اسکریپت</t>
  </si>
  <si>
    <t>توانایی کار با اشیای مدل ِDOM</t>
  </si>
  <si>
    <t>توانایی توسعه فرمهای تعاملی</t>
  </si>
  <si>
    <t>توانایی تولید صفحات پویا در Dreamweaver</t>
  </si>
  <si>
    <t>توانایی توسعه Application Rapidly</t>
  </si>
  <si>
    <t>تواناییUpload کردن یک سایت</t>
  </si>
</sst>
</file>

<file path=xl/styles.xml><?xml version="1.0" encoding="utf-8"?>
<styleSheet xmlns="http://schemas.openxmlformats.org/spreadsheetml/2006/main">
  <numFmts count="15">
    <numFmt numFmtId="5" formatCode="&quot;ريال&quot;#,##0_-;&quot;ريال&quot;#,##0\-"/>
    <numFmt numFmtId="6" formatCode="&quot;ريال&quot;#,##0_-;[Red]&quot;ريال&quot;#,##0\-"/>
    <numFmt numFmtId="7" formatCode="&quot;ريال&quot;#,##0.00_-;&quot;ريال&quot;#,##0.00\-"/>
    <numFmt numFmtId="8" formatCode="&quot;ريال&quot;#,##0.00_-;[Red]&quot;ريال&quot;#,##0.00\-"/>
    <numFmt numFmtId="42" formatCode="_-&quot;ريال&quot;* #,##0_-;_-&quot;ريال&quot;* #,##0\-;_-&quot;ريال&quot;* &quot;-&quot;_-;_-@_-"/>
    <numFmt numFmtId="41" formatCode="_-* #,##0_-;_-* #,##0\-;_-* &quot;-&quot;_-;_-@_-"/>
    <numFmt numFmtId="44" formatCode="_-&quot;ريال&quot;* #,##0.00_-;_-&quot;ريال&quot;* #,##0.00\-;_-&quot;ريال&quot;* &quot;-&quot;??_-;_-@_-"/>
    <numFmt numFmtId="43" formatCode="_-* #,##0.00_-;_-* #,##0.00\-;_-* &quot;-&quot;??_-;_-@_-"/>
    <numFmt numFmtId="164" formatCode="&quot;ريال&quot;\ #,##0_-;&quot;ريال&quot;\ #,##0\-"/>
    <numFmt numFmtId="165" formatCode="&quot;ريال&quot;\ #,##0_-;[Red]&quot;ريال&quot;\ #,##0\-"/>
    <numFmt numFmtId="166" formatCode="&quot;ريال&quot;\ #,##0.00_-;&quot;ريال&quot;\ #,##0.00\-"/>
    <numFmt numFmtId="167" formatCode="&quot;ريال&quot;\ #,##0.00_-;[Red]&quot;ريال&quot;\ #,##0.00\-"/>
    <numFmt numFmtId="168" formatCode="_-&quot;ريال&quot;\ * #,##0_-;_-&quot;ريال&quot;\ * #,##0\-;_-&quot;ريال&quot;\ * &quot;-&quot;_-;_-@_-"/>
    <numFmt numFmtId="169" formatCode="_-&quot;ريال&quot;\ * #,##0.00_-;_-&quot;ريال&quot;\ * #,##0.00\-;_-&quot;ريال&quot;\ * &quot;-&quot;??_-;_-@_-"/>
    <numFmt numFmtId="170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B Zar"/>
      <family val="0"/>
    </font>
    <font>
      <b/>
      <sz val="10"/>
      <color indexed="8"/>
      <name val="B Tit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B Titr"/>
      <family val="0"/>
    </font>
    <font>
      <sz val="11"/>
      <color indexed="8"/>
      <name val="B Zar"/>
      <family val="0"/>
    </font>
    <font>
      <sz val="14"/>
      <color indexed="10"/>
      <name val="B Tit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B Zar"/>
      <family val="0"/>
    </font>
    <font>
      <sz val="11"/>
      <color theme="1"/>
      <name val="B Zar"/>
      <family val="0"/>
    </font>
    <font>
      <sz val="14"/>
      <color rgb="FFFF0000"/>
      <name val="B Titr"/>
      <family val="0"/>
    </font>
    <font>
      <sz val="11"/>
      <color theme="1"/>
      <name val="B Tit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10" borderId="10" xfId="0" applyFont="1" applyFill="1" applyBorder="1" applyAlignment="1">
      <alignment horizontal="center" vertical="center"/>
    </xf>
    <xf numFmtId="0" fontId="39" fillId="10" borderId="10" xfId="0" applyFont="1" applyFill="1" applyBorder="1" applyAlignment="1">
      <alignment horizontal="center" vertical="center" wrapText="1" readingOrder="2"/>
    </xf>
    <xf numFmtId="0" fontId="40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/>
    </xf>
    <xf numFmtId="0" fontId="39" fillId="10" borderId="10" xfId="0" applyFont="1" applyFill="1" applyBorder="1" applyAlignment="1">
      <alignment horizontal="center" vertical="center"/>
    </xf>
    <xf numFmtId="0" fontId="39" fillId="0" borderId="10" xfId="0" applyNumberFormat="1" applyFont="1" applyBorder="1" applyAlignment="1">
      <alignment horizontal="center" vertical="center"/>
    </xf>
    <xf numFmtId="0" fontId="39" fillId="10" borderId="10" xfId="0" applyNumberFormat="1" applyFont="1" applyFill="1" applyBorder="1" applyAlignment="1">
      <alignment horizontal="center" vertical="center"/>
    </xf>
    <xf numFmtId="170" fontId="39" fillId="0" borderId="10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39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39" fillId="0" borderId="10" xfId="0" applyFont="1" applyBorder="1" applyAlignment="1">
      <alignment horizontal="right"/>
    </xf>
    <xf numFmtId="0" fontId="39" fillId="33" borderId="11" xfId="0" applyFont="1" applyFill="1" applyBorder="1" applyAlignment="1">
      <alignment horizontal="center" vertical="top" wrapText="1" readingOrder="2"/>
    </xf>
    <xf numFmtId="0" fontId="0" fillId="33" borderId="12" xfId="0" applyFill="1" applyBorder="1" applyAlignment="1">
      <alignment/>
    </xf>
    <xf numFmtId="0" fontId="39" fillId="33" borderId="12" xfId="0" applyFont="1" applyFill="1" applyBorder="1" applyAlignment="1">
      <alignment horizontal="center" vertical="top" wrapText="1" readingOrder="2"/>
    </xf>
    <xf numFmtId="0" fontId="39" fillId="33" borderId="13" xfId="0" applyFont="1" applyFill="1" applyBorder="1" applyAlignment="1">
      <alignment horizontal="center" vertical="top" wrapText="1" readingOrder="2"/>
    </xf>
    <xf numFmtId="0" fontId="39" fillId="1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41" fillId="0" borderId="14" xfId="0" applyFont="1" applyBorder="1" applyAlignment="1">
      <alignment horizontal="center"/>
    </xf>
    <xf numFmtId="0" fontId="42" fillId="0" borderId="14" xfId="0" applyFont="1" applyBorder="1" applyAlignment="1">
      <alignment horizontal="center"/>
    </xf>
    <xf numFmtId="0" fontId="39" fillId="0" borderId="11" xfId="0" applyFont="1" applyBorder="1" applyAlignment="1">
      <alignment horizontal="right"/>
    </xf>
    <xf numFmtId="0" fontId="39" fillId="0" borderId="12" xfId="0" applyFont="1" applyBorder="1" applyAlignment="1">
      <alignment horizontal="right"/>
    </xf>
    <xf numFmtId="0" fontId="39" fillId="0" borderId="13" xfId="0" applyFont="1" applyBorder="1" applyAlignment="1">
      <alignment horizontal="right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41" fillId="0" borderId="14" xfId="0" applyFont="1" applyFill="1" applyBorder="1" applyAlignment="1">
      <alignment horizontal="center"/>
    </xf>
    <xf numFmtId="0" fontId="42" fillId="0" borderId="14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s\Jadval%20barom\Reshte%20Tarahi%20Safahat%20Web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صفحه اصلی"/>
      <sheetName val="فهرست استاندارد ها"/>
      <sheetName val="رایانه کار پیشرفته"/>
      <sheetName val="رایانه پیشرفته توانائی+بارم"/>
      <sheetName val="رایانه پیشرفته ریزتوانائی+بارم"/>
      <sheetName val="کاربر فلش"/>
      <sheetName val="کاربر فلش توانایی+بارم "/>
      <sheetName val="کاربر فلش  ریزتوانائی+بارم "/>
      <sheetName val="طراح امور گرافیکی با رایانه"/>
      <sheetName val="ط گرافیک با رایانه توانائی+بارم"/>
      <sheetName val="ط گرافیک با رایانه ریزتوانائی+ب"/>
      <sheetName val="رایانه کار مقدماتی"/>
      <sheetName val="رایانه مقدماتی توانائی+بارم"/>
      <sheetName val="رایانه مقدماتی ریزتوانائی+بارم"/>
      <sheetName val="طراحی صفحات وب پیشرفته"/>
      <sheetName val="طرا وب پیشرفته توانایی+بارم"/>
      <sheetName val="طرا وب پیشرفته ریزتوانائی+بارم "/>
      <sheetName val="طراحی صفحات وب مقدماتی"/>
      <sheetName val="طرا وب مقدماتی توانایی+بارم "/>
      <sheetName val="طرا وب مقدماتی ریزتوانائی+بارم "/>
    </sheetNames>
    <sheetDataSet>
      <sheetData sheetId="6">
        <row r="3">
          <cell r="I3" t="str">
            <v>وزارت ارشاد</v>
          </cell>
        </row>
        <row r="5">
          <cell r="J5" t="str">
            <v>کل استان خراسان رضوی</v>
          </cell>
        </row>
      </sheetData>
      <sheetData sheetId="9">
        <row r="3">
          <cell r="I3" t="str">
            <v>وزارت ارشاد</v>
          </cell>
        </row>
        <row r="5">
          <cell r="J5" t="str">
            <v>کل استان خراسان رضوی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M54"/>
  <sheetViews>
    <sheetView rightToLeft="1" zoomScalePageLayoutView="0" workbookViewId="0" topLeftCell="A1">
      <selection activeCell="D4" sqref="D4:G4"/>
    </sheetView>
  </sheetViews>
  <sheetFormatPr defaultColWidth="9.140625" defaultRowHeight="15"/>
  <cols>
    <col min="3" max="3" width="13.7109375" style="0" bestFit="1" customWidth="1"/>
    <col min="4" max="4" width="14.140625" style="0" bestFit="1" customWidth="1"/>
    <col min="7" max="7" width="17.28125" style="0" bestFit="1" customWidth="1"/>
    <col min="8" max="8" width="4.7109375" style="0" bestFit="1" customWidth="1"/>
    <col min="9" max="9" width="6.57421875" style="0" bestFit="1" customWidth="1"/>
    <col min="10" max="10" width="9.421875" style="0" customWidth="1"/>
    <col min="12" max="12" width="9.57421875" style="0" customWidth="1"/>
  </cols>
  <sheetData>
    <row r="1" spans="1:10" ht="18">
      <c r="A1" s="1" t="s">
        <v>0</v>
      </c>
      <c r="C1" t="s">
        <v>1</v>
      </c>
      <c r="D1" s="1" t="s">
        <v>2</v>
      </c>
      <c r="E1" s="22" t="s">
        <v>3</v>
      </c>
      <c r="F1" s="22"/>
      <c r="G1" s="1" t="s">
        <v>4</v>
      </c>
      <c r="H1" s="22" t="str">
        <f>'[1]ط گرافیک با رایانه توانائی+بارم'!$I$3</f>
        <v>وزارت ارشاد</v>
      </c>
      <c r="I1" s="22"/>
      <c r="J1" s="22"/>
    </row>
    <row r="2" spans="1:6" ht="18">
      <c r="A2" s="1" t="s">
        <v>5</v>
      </c>
      <c r="C2">
        <f>'[1]ط گرافیک با رایانه توانائی+بارم'!C2</f>
        <v>0</v>
      </c>
      <c r="D2" s="1" t="s">
        <v>6</v>
      </c>
      <c r="E2" s="22"/>
      <c r="F2" s="22"/>
    </row>
    <row r="3" spans="1:13" ht="18">
      <c r="A3" s="1" t="s">
        <v>7</v>
      </c>
      <c r="C3">
        <v>420</v>
      </c>
      <c r="D3" s="1" t="s">
        <v>8</v>
      </c>
      <c r="E3" s="22"/>
      <c r="F3" s="22"/>
      <c r="G3" s="1" t="s">
        <v>9</v>
      </c>
      <c r="J3" s="23" t="str">
        <f>'[1]ط گرافیک با رایانه توانائی+بارم'!$J$5</f>
        <v>کل استان خراسان رضوی</v>
      </c>
      <c r="K3" s="23"/>
      <c r="L3" s="23"/>
      <c r="M3" s="23"/>
    </row>
    <row r="4" spans="1:7" ht="28.5">
      <c r="A4" s="1"/>
      <c r="C4" s="1"/>
      <c r="D4" s="24" t="s">
        <v>1</v>
      </c>
      <c r="E4" s="25"/>
      <c r="F4" s="25"/>
      <c r="G4" s="25"/>
    </row>
    <row r="5" spans="1:12" ht="17.25">
      <c r="A5" s="17" t="s">
        <v>10</v>
      </c>
      <c r="B5" s="18"/>
      <c r="C5" s="18"/>
      <c r="D5" s="18"/>
      <c r="E5" s="18"/>
      <c r="F5" s="18"/>
      <c r="G5" s="17" t="s">
        <v>11</v>
      </c>
      <c r="H5" s="19"/>
      <c r="I5" s="20"/>
      <c r="J5" s="17" t="s">
        <v>12</v>
      </c>
      <c r="K5" s="19"/>
      <c r="L5" s="20"/>
    </row>
    <row r="6" spans="1:12" ht="34.5">
      <c r="A6" s="2" t="s">
        <v>13</v>
      </c>
      <c r="B6" s="21" t="s">
        <v>14</v>
      </c>
      <c r="C6" s="21"/>
      <c r="D6" s="21"/>
      <c r="E6" s="21"/>
      <c r="F6" s="21"/>
      <c r="G6" s="3" t="s">
        <v>15</v>
      </c>
      <c r="H6" s="3" t="s">
        <v>16</v>
      </c>
      <c r="I6" s="3" t="s">
        <v>17</v>
      </c>
      <c r="J6" s="3" t="s">
        <v>15</v>
      </c>
      <c r="K6" s="3" t="s">
        <v>16</v>
      </c>
      <c r="L6" s="3" t="s">
        <v>17</v>
      </c>
    </row>
    <row r="7" spans="1:12" ht="19.5">
      <c r="A7" s="4">
        <v>1</v>
      </c>
      <c r="B7" s="16" t="s">
        <v>18</v>
      </c>
      <c r="C7" s="16"/>
      <c r="D7" s="16"/>
      <c r="E7" s="16"/>
      <c r="F7" s="16"/>
      <c r="G7" s="5">
        <v>3</v>
      </c>
      <c r="H7" s="5">
        <v>2</v>
      </c>
      <c r="I7" s="5">
        <f>SUM(H7+G7)</f>
        <v>5</v>
      </c>
      <c r="J7" s="5">
        <f>(G7*100)/G54</f>
        <v>2</v>
      </c>
      <c r="K7" s="5">
        <v>0.75</v>
      </c>
      <c r="L7" s="5">
        <f>SUM(J7:K7)</f>
        <v>2.75</v>
      </c>
    </row>
    <row r="8" spans="1:12" ht="19.5">
      <c r="A8" s="4">
        <v>2</v>
      </c>
      <c r="B8" s="16" t="s">
        <v>19</v>
      </c>
      <c r="C8" s="16"/>
      <c r="D8" s="16"/>
      <c r="E8" s="16"/>
      <c r="F8" s="16"/>
      <c r="G8" s="5">
        <v>14</v>
      </c>
      <c r="H8" s="5">
        <v>10</v>
      </c>
      <c r="I8" s="5">
        <f aca="true" t="shared" si="0" ref="I8:I53">SUM(H8+G8)</f>
        <v>24</v>
      </c>
      <c r="J8" s="5">
        <v>9.5</v>
      </c>
      <c r="K8" s="5">
        <v>4</v>
      </c>
      <c r="L8" s="5">
        <f aca="true" t="shared" si="1" ref="L8:L53">SUM(J8:K8)</f>
        <v>13.5</v>
      </c>
    </row>
    <row r="9" spans="1:12" ht="19.5">
      <c r="A9" s="4">
        <v>3</v>
      </c>
      <c r="B9" s="16" t="s">
        <v>20</v>
      </c>
      <c r="C9" s="16"/>
      <c r="D9" s="16"/>
      <c r="E9" s="16"/>
      <c r="F9" s="16"/>
      <c r="G9" s="5">
        <v>0.5</v>
      </c>
      <c r="H9" s="5">
        <v>1</v>
      </c>
      <c r="I9" s="5">
        <f t="shared" si="0"/>
        <v>1.5</v>
      </c>
      <c r="J9" s="5">
        <v>0.5</v>
      </c>
      <c r="K9" s="5">
        <v>0.5</v>
      </c>
      <c r="L9" s="5">
        <f t="shared" si="1"/>
        <v>1</v>
      </c>
    </row>
    <row r="10" spans="1:12" ht="19.5">
      <c r="A10" s="4">
        <v>4</v>
      </c>
      <c r="B10" s="16" t="s">
        <v>21</v>
      </c>
      <c r="C10" s="16"/>
      <c r="D10" s="16"/>
      <c r="E10" s="16"/>
      <c r="F10" s="16"/>
      <c r="G10" s="5">
        <v>2.5</v>
      </c>
      <c r="H10" s="5">
        <v>2</v>
      </c>
      <c r="I10" s="5">
        <f t="shared" si="0"/>
        <v>4.5</v>
      </c>
      <c r="J10" s="5">
        <v>1.5</v>
      </c>
      <c r="K10" s="5">
        <v>0.75</v>
      </c>
      <c r="L10" s="5">
        <f t="shared" si="1"/>
        <v>2.25</v>
      </c>
    </row>
    <row r="11" spans="1:12" ht="19.5">
      <c r="A11" s="4">
        <v>5</v>
      </c>
      <c r="B11" s="16" t="s">
        <v>22</v>
      </c>
      <c r="C11" s="16"/>
      <c r="D11" s="16"/>
      <c r="E11" s="16"/>
      <c r="F11" s="16"/>
      <c r="G11" s="5">
        <v>5</v>
      </c>
      <c r="H11" s="5">
        <v>7</v>
      </c>
      <c r="I11" s="5">
        <f t="shared" si="0"/>
        <v>12</v>
      </c>
      <c r="J11" s="5">
        <v>3</v>
      </c>
      <c r="K11" s="5">
        <v>2.5</v>
      </c>
      <c r="L11" s="5">
        <f t="shared" si="1"/>
        <v>5.5</v>
      </c>
    </row>
    <row r="12" spans="1:12" ht="19.5">
      <c r="A12" s="4">
        <v>6</v>
      </c>
      <c r="B12" s="16" t="s">
        <v>23</v>
      </c>
      <c r="C12" s="16"/>
      <c r="D12" s="16"/>
      <c r="E12" s="16"/>
      <c r="F12" s="16"/>
      <c r="G12" s="5">
        <v>1</v>
      </c>
      <c r="H12" s="5">
        <v>8</v>
      </c>
      <c r="I12" s="5">
        <f t="shared" si="0"/>
        <v>9</v>
      </c>
      <c r="J12" s="5">
        <v>0.5</v>
      </c>
      <c r="K12" s="5">
        <v>3</v>
      </c>
      <c r="L12" s="5">
        <f t="shared" si="1"/>
        <v>3.5</v>
      </c>
    </row>
    <row r="13" spans="1:12" ht="19.5">
      <c r="A13" s="4">
        <v>7</v>
      </c>
      <c r="B13" s="16" t="s">
        <v>24</v>
      </c>
      <c r="C13" s="16"/>
      <c r="D13" s="16"/>
      <c r="E13" s="16"/>
      <c r="F13" s="16"/>
      <c r="G13" s="5">
        <v>4</v>
      </c>
      <c r="H13" s="5">
        <v>11</v>
      </c>
      <c r="I13" s="5">
        <f t="shared" si="0"/>
        <v>15</v>
      </c>
      <c r="J13" s="5">
        <v>2.5</v>
      </c>
      <c r="K13" s="5">
        <v>4</v>
      </c>
      <c r="L13" s="5">
        <f t="shared" si="1"/>
        <v>6.5</v>
      </c>
    </row>
    <row r="14" spans="1:12" ht="19.5">
      <c r="A14" s="4">
        <v>8</v>
      </c>
      <c r="B14" s="16" t="s">
        <v>25</v>
      </c>
      <c r="C14" s="16"/>
      <c r="D14" s="16"/>
      <c r="E14" s="16"/>
      <c r="F14" s="16"/>
      <c r="G14" s="5">
        <v>4</v>
      </c>
      <c r="H14" s="5">
        <v>11</v>
      </c>
      <c r="I14" s="5">
        <f t="shared" si="0"/>
        <v>15</v>
      </c>
      <c r="J14" s="5">
        <v>2.5</v>
      </c>
      <c r="K14" s="5">
        <v>4</v>
      </c>
      <c r="L14" s="5">
        <f t="shared" si="1"/>
        <v>6.5</v>
      </c>
    </row>
    <row r="15" spans="1:12" ht="19.5">
      <c r="A15" s="4">
        <v>9</v>
      </c>
      <c r="B15" s="16" t="s">
        <v>26</v>
      </c>
      <c r="C15" s="16"/>
      <c r="D15" s="16"/>
      <c r="E15" s="16"/>
      <c r="F15" s="16"/>
      <c r="G15" s="5">
        <v>3</v>
      </c>
      <c r="H15" s="5">
        <v>6</v>
      </c>
      <c r="I15" s="5">
        <f t="shared" si="0"/>
        <v>9</v>
      </c>
      <c r="J15" s="5">
        <f>(G15*100)/G54</f>
        <v>2</v>
      </c>
      <c r="K15" s="5">
        <v>2</v>
      </c>
      <c r="L15" s="5">
        <f>SUM(J15:K15)</f>
        <v>4</v>
      </c>
    </row>
    <row r="16" spans="1:12" ht="19.5">
      <c r="A16" s="4">
        <v>10</v>
      </c>
      <c r="B16" s="16" t="s">
        <v>27</v>
      </c>
      <c r="C16" s="16"/>
      <c r="D16" s="16"/>
      <c r="E16" s="16"/>
      <c r="F16" s="16"/>
      <c r="G16" s="5">
        <v>7</v>
      </c>
      <c r="H16" s="5">
        <v>12</v>
      </c>
      <c r="I16" s="5">
        <f t="shared" si="0"/>
        <v>19</v>
      </c>
      <c r="J16" s="5">
        <v>5</v>
      </c>
      <c r="K16" s="5">
        <v>4.5</v>
      </c>
      <c r="L16" s="5">
        <f t="shared" si="1"/>
        <v>9.5</v>
      </c>
    </row>
    <row r="17" spans="1:12" ht="19.5">
      <c r="A17" s="4">
        <v>11</v>
      </c>
      <c r="B17" s="16" t="s">
        <v>28</v>
      </c>
      <c r="C17" s="16"/>
      <c r="D17" s="16"/>
      <c r="E17" s="16"/>
      <c r="F17" s="16"/>
      <c r="G17" s="5">
        <v>4</v>
      </c>
      <c r="H17" s="5">
        <v>8</v>
      </c>
      <c r="I17" s="5">
        <f t="shared" si="0"/>
        <v>12</v>
      </c>
      <c r="J17" s="5">
        <v>2.5</v>
      </c>
      <c r="K17" s="5">
        <v>3</v>
      </c>
      <c r="L17" s="5">
        <f t="shared" si="1"/>
        <v>5.5</v>
      </c>
    </row>
    <row r="18" spans="1:12" ht="19.5">
      <c r="A18" s="4">
        <v>12</v>
      </c>
      <c r="B18" s="16" t="s">
        <v>29</v>
      </c>
      <c r="C18" s="16"/>
      <c r="D18" s="16"/>
      <c r="E18" s="16"/>
      <c r="F18" s="16"/>
      <c r="G18" s="5">
        <v>1</v>
      </c>
      <c r="H18" s="5">
        <v>1</v>
      </c>
      <c r="I18" s="5">
        <f t="shared" si="0"/>
        <v>2</v>
      </c>
      <c r="J18" s="5">
        <v>0.5</v>
      </c>
      <c r="K18" s="5">
        <v>0.5</v>
      </c>
      <c r="L18" s="5">
        <f t="shared" si="1"/>
        <v>1</v>
      </c>
    </row>
    <row r="19" spans="1:12" ht="19.5">
      <c r="A19" s="4">
        <v>13</v>
      </c>
      <c r="B19" s="16" t="s">
        <v>30</v>
      </c>
      <c r="C19" s="16"/>
      <c r="D19" s="16"/>
      <c r="E19" s="16"/>
      <c r="F19" s="16"/>
      <c r="G19" s="5">
        <v>2</v>
      </c>
      <c r="H19" s="5">
        <v>4</v>
      </c>
      <c r="I19" s="5">
        <f t="shared" si="0"/>
        <v>6</v>
      </c>
      <c r="J19" s="5">
        <v>1.5</v>
      </c>
      <c r="K19" s="5">
        <v>1.5</v>
      </c>
      <c r="L19" s="5">
        <f t="shared" si="1"/>
        <v>3</v>
      </c>
    </row>
    <row r="20" spans="1:12" ht="19.5">
      <c r="A20" s="4">
        <v>14</v>
      </c>
      <c r="B20" s="16" t="s">
        <v>31</v>
      </c>
      <c r="C20" s="16"/>
      <c r="D20" s="16"/>
      <c r="E20" s="16"/>
      <c r="F20" s="16"/>
      <c r="G20" s="5">
        <v>2</v>
      </c>
      <c r="H20" s="5">
        <v>4</v>
      </c>
      <c r="I20" s="5">
        <f t="shared" si="0"/>
        <v>6</v>
      </c>
      <c r="J20" s="5">
        <v>1.5</v>
      </c>
      <c r="K20" s="5">
        <v>1.5</v>
      </c>
      <c r="L20" s="5">
        <f t="shared" si="1"/>
        <v>3</v>
      </c>
    </row>
    <row r="21" spans="1:12" ht="19.5">
      <c r="A21" s="4">
        <v>15</v>
      </c>
      <c r="B21" s="16" t="s">
        <v>32</v>
      </c>
      <c r="C21" s="16"/>
      <c r="D21" s="16"/>
      <c r="E21" s="16"/>
      <c r="F21" s="16"/>
      <c r="G21" s="5">
        <v>5</v>
      </c>
      <c r="H21" s="5">
        <v>3</v>
      </c>
      <c r="I21" s="5">
        <f t="shared" si="0"/>
        <v>8</v>
      </c>
      <c r="J21" s="5">
        <v>3</v>
      </c>
      <c r="K21" s="5">
        <v>1</v>
      </c>
      <c r="L21" s="5">
        <f t="shared" si="1"/>
        <v>4</v>
      </c>
    </row>
    <row r="22" spans="1:12" ht="19.5">
      <c r="A22" s="4">
        <v>16</v>
      </c>
      <c r="B22" s="16" t="s">
        <v>33</v>
      </c>
      <c r="C22" s="16"/>
      <c r="D22" s="16"/>
      <c r="E22" s="16"/>
      <c r="F22" s="16"/>
      <c r="G22" s="5">
        <v>3</v>
      </c>
      <c r="H22" s="5">
        <v>9</v>
      </c>
      <c r="I22" s="5">
        <f t="shared" si="0"/>
        <v>12</v>
      </c>
      <c r="J22" s="5">
        <f>(G22*100)/G54</f>
        <v>2</v>
      </c>
      <c r="K22" s="5">
        <v>3</v>
      </c>
      <c r="L22" s="5">
        <f t="shared" si="1"/>
        <v>5</v>
      </c>
    </row>
    <row r="23" spans="1:12" ht="19.5">
      <c r="A23" s="4">
        <v>17</v>
      </c>
      <c r="B23" s="16" t="s">
        <v>34</v>
      </c>
      <c r="C23" s="16"/>
      <c r="D23" s="16"/>
      <c r="E23" s="16"/>
      <c r="F23" s="16"/>
      <c r="G23" s="5">
        <v>2</v>
      </c>
      <c r="H23" s="5">
        <v>2</v>
      </c>
      <c r="I23" s="5">
        <f t="shared" si="0"/>
        <v>4</v>
      </c>
      <c r="J23" s="5">
        <v>1.5</v>
      </c>
      <c r="K23" s="5">
        <v>0.75</v>
      </c>
      <c r="L23" s="5">
        <f t="shared" si="1"/>
        <v>2.25</v>
      </c>
    </row>
    <row r="24" spans="1:12" ht="19.5">
      <c r="A24" s="4">
        <v>18</v>
      </c>
      <c r="B24" s="16" t="s">
        <v>35</v>
      </c>
      <c r="C24" s="16"/>
      <c r="D24" s="16"/>
      <c r="E24" s="16"/>
      <c r="F24" s="16"/>
      <c r="G24" s="5">
        <v>2</v>
      </c>
      <c r="H24" s="5">
        <v>2</v>
      </c>
      <c r="I24" s="5">
        <f t="shared" si="0"/>
        <v>4</v>
      </c>
      <c r="J24" s="5">
        <v>1.5</v>
      </c>
      <c r="K24" s="5">
        <v>0.75</v>
      </c>
      <c r="L24" s="5">
        <f t="shared" si="1"/>
        <v>2.25</v>
      </c>
    </row>
    <row r="25" spans="1:12" ht="19.5">
      <c r="A25" s="4">
        <v>19</v>
      </c>
      <c r="B25" s="16" t="s">
        <v>36</v>
      </c>
      <c r="C25" s="16"/>
      <c r="D25" s="16"/>
      <c r="E25" s="16"/>
      <c r="F25" s="16"/>
      <c r="G25" s="5">
        <v>5</v>
      </c>
      <c r="H25" s="5">
        <v>3</v>
      </c>
      <c r="I25" s="5">
        <f t="shared" si="0"/>
        <v>8</v>
      </c>
      <c r="J25" s="5">
        <v>3</v>
      </c>
      <c r="K25" s="5">
        <v>1</v>
      </c>
      <c r="L25" s="5">
        <f t="shared" si="1"/>
        <v>4</v>
      </c>
    </row>
    <row r="26" spans="1:12" ht="19.5">
      <c r="A26" s="4">
        <v>20</v>
      </c>
      <c r="B26" s="16" t="s">
        <v>37</v>
      </c>
      <c r="C26" s="16"/>
      <c r="D26" s="16"/>
      <c r="E26" s="16"/>
      <c r="F26" s="16"/>
      <c r="G26" s="5">
        <v>2</v>
      </c>
      <c r="H26" s="5">
        <v>2</v>
      </c>
      <c r="I26" s="5">
        <f t="shared" si="0"/>
        <v>4</v>
      </c>
      <c r="J26" s="5">
        <v>1.5</v>
      </c>
      <c r="K26" s="5">
        <v>0.75</v>
      </c>
      <c r="L26" s="5">
        <f t="shared" si="1"/>
        <v>2.25</v>
      </c>
    </row>
    <row r="27" spans="1:12" ht="19.5">
      <c r="A27" s="4">
        <v>21</v>
      </c>
      <c r="B27" s="16" t="s">
        <v>38</v>
      </c>
      <c r="C27" s="16"/>
      <c r="D27" s="16"/>
      <c r="E27" s="16"/>
      <c r="F27" s="16"/>
      <c r="G27" s="5">
        <v>4</v>
      </c>
      <c r="H27" s="5">
        <v>8</v>
      </c>
      <c r="I27" s="5">
        <f t="shared" si="0"/>
        <v>12</v>
      </c>
      <c r="J27" s="5">
        <v>2.5</v>
      </c>
      <c r="K27" s="5">
        <v>3</v>
      </c>
      <c r="L27" s="5">
        <f t="shared" si="1"/>
        <v>5.5</v>
      </c>
    </row>
    <row r="28" spans="1:12" ht="19.5">
      <c r="A28" s="4">
        <v>22</v>
      </c>
      <c r="B28" s="16" t="s">
        <v>39</v>
      </c>
      <c r="C28" s="16"/>
      <c r="D28" s="16"/>
      <c r="E28" s="16"/>
      <c r="F28" s="16"/>
      <c r="G28" s="5">
        <v>3</v>
      </c>
      <c r="H28" s="5">
        <v>9</v>
      </c>
      <c r="I28" s="5">
        <f t="shared" si="0"/>
        <v>12</v>
      </c>
      <c r="J28" s="5">
        <f>(G28*100)/G54</f>
        <v>2</v>
      </c>
      <c r="K28" s="5">
        <v>3.5</v>
      </c>
      <c r="L28" s="5">
        <f t="shared" si="1"/>
        <v>5.5</v>
      </c>
    </row>
    <row r="29" spans="1:12" ht="19.5">
      <c r="A29" s="4">
        <v>23</v>
      </c>
      <c r="B29" s="16" t="s">
        <v>40</v>
      </c>
      <c r="C29" s="16"/>
      <c r="D29" s="16"/>
      <c r="E29" s="16"/>
      <c r="F29" s="16"/>
      <c r="G29" s="5">
        <v>4</v>
      </c>
      <c r="H29" s="5">
        <v>8</v>
      </c>
      <c r="I29" s="5">
        <f t="shared" si="0"/>
        <v>12</v>
      </c>
      <c r="J29" s="5">
        <v>2.5</v>
      </c>
      <c r="K29" s="5">
        <v>3</v>
      </c>
      <c r="L29" s="5">
        <f t="shared" si="1"/>
        <v>5.5</v>
      </c>
    </row>
    <row r="30" spans="1:12" ht="19.5">
      <c r="A30" s="4">
        <v>24</v>
      </c>
      <c r="B30" s="16" t="s">
        <v>41</v>
      </c>
      <c r="C30" s="16"/>
      <c r="D30" s="16"/>
      <c r="E30" s="16"/>
      <c r="F30" s="16"/>
      <c r="G30" s="5">
        <v>2</v>
      </c>
      <c r="H30" s="5">
        <v>6</v>
      </c>
      <c r="I30" s="5">
        <f t="shared" si="0"/>
        <v>8</v>
      </c>
      <c r="J30" s="5">
        <v>1.5</v>
      </c>
      <c r="K30" s="5">
        <v>2</v>
      </c>
      <c r="L30" s="5">
        <f t="shared" si="1"/>
        <v>3.5</v>
      </c>
    </row>
    <row r="31" spans="1:12" ht="19.5">
      <c r="A31" s="4">
        <v>25</v>
      </c>
      <c r="B31" s="16" t="s">
        <v>42</v>
      </c>
      <c r="C31" s="16"/>
      <c r="D31" s="16"/>
      <c r="E31" s="16"/>
      <c r="F31" s="16"/>
      <c r="G31" s="5">
        <v>3</v>
      </c>
      <c r="H31" s="5">
        <v>7.5</v>
      </c>
      <c r="I31" s="5">
        <f t="shared" si="0"/>
        <v>10.5</v>
      </c>
      <c r="J31" s="5">
        <f>(G31*100)/G54</f>
        <v>2</v>
      </c>
      <c r="K31" s="5">
        <v>3</v>
      </c>
      <c r="L31" s="5">
        <f t="shared" si="1"/>
        <v>5</v>
      </c>
    </row>
    <row r="32" spans="1:12" ht="19.5">
      <c r="A32" s="4">
        <v>26</v>
      </c>
      <c r="B32" s="16" t="s">
        <v>43</v>
      </c>
      <c r="C32" s="16"/>
      <c r="D32" s="16"/>
      <c r="E32" s="16"/>
      <c r="F32" s="16"/>
      <c r="G32" s="5">
        <v>1</v>
      </c>
      <c r="H32" s="5">
        <v>2</v>
      </c>
      <c r="I32" s="5">
        <f t="shared" si="0"/>
        <v>3</v>
      </c>
      <c r="J32" s="5">
        <v>0.5</v>
      </c>
      <c r="K32" s="5">
        <v>0.75</v>
      </c>
      <c r="L32" s="5">
        <f t="shared" si="1"/>
        <v>1.25</v>
      </c>
    </row>
    <row r="33" spans="1:12" ht="19.5">
      <c r="A33" s="4">
        <v>27</v>
      </c>
      <c r="B33" s="16" t="s">
        <v>44</v>
      </c>
      <c r="C33" s="16"/>
      <c r="D33" s="16"/>
      <c r="E33" s="16"/>
      <c r="F33" s="16"/>
      <c r="G33" s="6">
        <v>3</v>
      </c>
      <c r="H33" s="5">
        <v>5</v>
      </c>
      <c r="I33" s="5">
        <f t="shared" si="0"/>
        <v>8</v>
      </c>
      <c r="J33" s="5">
        <f>(G33*100)/G54</f>
        <v>2</v>
      </c>
      <c r="K33" s="5">
        <v>2</v>
      </c>
      <c r="L33" s="5">
        <f t="shared" si="1"/>
        <v>4</v>
      </c>
    </row>
    <row r="34" spans="1:12" ht="19.5">
      <c r="A34" s="4">
        <v>28</v>
      </c>
      <c r="B34" s="16" t="s">
        <v>45</v>
      </c>
      <c r="C34" s="16"/>
      <c r="D34" s="16"/>
      <c r="E34" s="16"/>
      <c r="F34" s="16"/>
      <c r="G34" s="5">
        <v>2</v>
      </c>
      <c r="H34" s="5">
        <v>4</v>
      </c>
      <c r="I34" s="5">
        <f t="shared" si="0"/>
        <v>6</v>
      </c>
      <c r="J34" s="5">
        <v>1.5</v>
      </c>
      <c r="K34" s="5">
        <v>1.5</v>
      </c>
      <c r="L34" s="5">
        <f t="shared" si="1"/>
        <v>3</v>
      </c>
    </row>
    <row r="35" spans="1:12" ht="19.5">
      <c r="A35" s="4">
        <v>29</v>
      </c>
      <c r="B35" s="16" t="s">
        <v>46</v>
      </c>
      <c r="C35" s="16"/>
      <c r="D35" s="16"/>
      <c r="E35" s="16"/>
      <c r="F35" s="16"/>
      <c r="G35" s="5">
        <v>1</v>
      </c>
      <c r="H35" s="5">
        <v>3</v>
      </c>
      <c r="I35" s="5">
        <f t="shared" si="0"/>
        <v>4</v>
      </c>
      <c r="J35" s="5">
        <v>0.5</v>
      </c>
      <c r="K35" s="5">
        <v>1</v>
      </c>
      <c r="L35" s="5">
        <f t="shared" si="1"/>
        <v>1.5</v>
      </c>
    </row>
    <row r="36" spans="1:12" ht="19.5">
      <c r="A36" s="4">
        <v>30</v>
      </c>
      <c r="B36" s="16" t="s">
        <v>47</v>
      </c>
      <c r="C36" s="16"/>
      <c r="D36" s="16"/>
      <c r="E36" s="16"/>
      <c r="F36" s="16"/>
      <c r="G36" s="5">
        <v>1</v>
      </c>
      <c r="H36" s="5">
        <v>1</v>
      </c>
      <c r="I36" s="5">
        <f t="shared" si="0"/>
        <v>2</v>
      </c>
      <c r="J36" s="5">
        <v>0.5</v>
      </c>
      <c r="K36" s="5">
        <v>0.5</v>
      </c>
      <c r="L36" s="5">
        <f t="shared" si="1"/>
        <v>1</v>
      </c>
    </row>
    <row r="37" spans="1:12" ht="19.5">
      <c r="A37" s="4">
        <v>31</v>
      </c>
      <c r="B37" s="16" t="s">
        <v>48</v>
      </c>
      <c r="C37" s="16"/>
      <c r="D37" s="16"/>
      <c r="E37" s="16"/>
      <c r="F37" s="16"/>
      <c r="G37" s="5">
        <v>2</v>
      </c>
      <c r="H37" s="5">
        <v>4</v>
      </c>
      <c r="I37" s="5">
        <f t="shared" si="0"/>
        <v>6</v>
      </c>
      <c r="J37" s="5">
        <v>1.5</v>
      </c>
      <c r="K37" s="5">
        <v>1.5</v>
      </c>
      <c r="L37" s="5">
        <f t="shared" si="1"/>
        <v>3</v>
      </c>
    </row>
    <row r="38" spans="1:12" ht="19.5">
      <c r="A38" s="4">
        <v>32</v>
      </c>
      <c r="B38" s="16" t="s">
        <v>49</v>
      </c>
      <c r="C38" s="16"/>
      <c r="D38" s="16"/>
      <c r="E38" s="16"/>
      <c r="F38" s="16"/>
      <c r="G38" s="5">
        <v>2.5</v>
      </c>
      <c r="H38" s="5">
        <v>6</v>
      </c>
      <c r="I38" s="5">
        <f t="shared" si="0"/>
        <v>8.5</v>
      </c>
      <c r="J38" s="5">
        <v>1.5</v>
      </c>
      <c r="K38" s="5">
        <v>2</v>
      </c>
      <c r="L38" s="5">
        <f t="shared" si="1"/>
        <v>3.5</v>
      </c>
    </row>
    <row r="39" spans="1:12" ht="19.5">
      <c r="A39" s="4">
        <v>33</v>
      </c>
      <c r="B39" s="16" t="s">
        <v>50</v>
      </c>
      <c r="C39" s="16"/>
      <c r="D39" s="16"/>
      <c r="E39" s="16"/>
      <c r="F39" s="16"/>
      <c r="G39" s="5">
        <v>1.5</v>
      </c>
      <c r="H39" s="5">
        <v>3.5</v>
      </c>
      <c r="I39" s="5">
        <f t="shared" si="0"/>
        <v>5</v>
      </c>
      <c r="J39" s="5">
        <f>(G39*100)/G54</f>
        <v>1</v>
      </c>
      <c r="K39" s="5">
        <v>1</v>
      </c>
      <c r="L39" s="5">
        <f t="shared" si="1"/>
        <v>2</v>
      </c>
    </row>
    <row r="40" spans="1:12" ht="19.5">
      <c r="A40" s="4">
        <v>34</v>
      </c>
      <c r="B40" s="16" t="s">
        <v>51</v>
      </c>
      <c r="C40" s="16"/>
      <c r="D40" s="16"/>
      <c r="E40" s="16"/>
      <c r="F40" s="16"/>
      <c r="G40" s="5">
        <v>2</v>
      </c>
      <c r="H40" s="5">
        <v>5</v>
      </c>
      <c r="I40" s="5">
        <f t="shared" si="0"/>
        <v>7</v>
      </c>
      <c r="J40" s="5">
        <v>1.5</v>
      </c>
      <c r="K40" s="5">
        <v>2</v>
      </c>
      <c r="L40" s="5">
        <f t="shared" si="1"/>
        <v>3.5</v>
      </c>
    </row>
    <row r="41" spans="1:12" ht="19.5">
      <c r="A41" s="4">
        <v>35</v>
      </c>
      <c r="B41" s="16" t="s">
        <v>52</v>
      </c>
      <c r="C41" s="16"/>
      <c r="D41" s="16"/>
      <c r="E41" s="16"/>
      <c r="F41" s="16"/>
      <c r="G41" s="5">
        <v>2</v>
      </c>
      <c r="H41" s="5">
        <v>4</v>
      </c>
      <c r="I41" s="5">
        <f t="shared" si="0"/>
        <v>6</v>
      </c>
      <c r="J41" s="5">
        <v>1.5</v>
      </c>
      <c r="K41" s="5">
        <v>1.5</v>
      </c>
      <c r="L41" s="5">
        <f t="shared" si="1"/>
        <v>3</v>
      </c>
    </row>
    <row r="42" spans="1:12" ht="19.5">
      <c r="A42" s="4">
        <v>36</v>
      </c>
      <c r="B42" s="16" t="s">
        <v>53</v>
      </c>
      <c r="C42" s="16"/>
      <c r="D42" s="16"/>
      <c r="E42" s="16"/>
      <c r="F42" s="16"/>
      <c r="G42" s="5">
        <v>2</v>
      </c>
      <c r="H42" s="5">
        <v>4</v>
      </c>
      <c r="I42" s="5">
        <f t="shared" si="0"/>
        <v>6</v>
      </c>
      <c r="J42" s="5">
        <v>1.5</v>
      </c>
      <c r="K42" s="5">
        <v>1.5</v>
      </c>
      <c r="L42" s="5">
        <f t="shared" si="1"/>
        <v>3</v>
      </c>
    </row>
    <row r="43" spans="1:12" ht="19.5">
      <c r="A43" s="4">
        <v>37</v>
      </c>
      <c r="B43" s="16" t="s">
        <v>54</v>
      </c>
      <c r="C43" s="16"/>
      <c r="D43" s="16"/>
      <c r="E43" s="16"/>
      <c r="F43" s="16"/>
      <c r="G43" s="5">
        <v>3</v>
      </c>
      <c r="H43" s="5">
        <v>5</v>
      </c>
      <c r="I43" s="5">
        <f t="shared" si="0"/>
        <v>8</v>
      </c>
      <c r="J43" s="5">
        <f>(G43*100)/G54</f>
        <v>2</v>
      </c>
      <c r="K43" s="5">
        <v>2</v>
      </c>
      <c r="L43" s="5">
        <f t="shared" si="1"/>
        <v>4</v>
      </c>
    </row>
    <row r="44" spans="1:12" ht="19.5">
      <c r="A44" s="4">
        <v>38</v>
      </c>
      <c r="B44" s="16" t="s">
        <v>55</v>
      </c>
      <c r="C44" s="16"/>
      <c r="D44" s="16"/>
      <c r="E44" s="16"/>
      <c r="F44" s="16"/>
      <c r="G44" s="5">
        <v>2</v>
      </c>
      <c r="H44" s="5">
        <v>6</v>
      </c>
      <c r="I44" s="5">
        <f t="shared" si="0"/>
        <v>8</v>
      </c>
      <c r="J44" s="5">
        <v>1.5</v>
      </c>
      <c r="K44" s="5">
        <v>2</v>
      </c>
      <c r="L44" s="5">
        <f t="shared" si="1"/>
        <v>3.5</v>
      </c>
    </row>
    <row r="45" spans="1:12" ht="19.5">
      <c r="A45" s="4">
        <v>39</v>
      </c>
      <c r="B45" s="16" t="s">
        <v>56</v>
      </c>
      <c r="C45" s="16"/>
      <c r="D45" s="16"/>
      <c r="E45" s="16"/>
      <c r="F45" s="16"/>
      <c r="G45" s="5">
        <v>2</v>
      </c>
      <c r="H45" s="5">
        <v>5</v>
      </c>
      <c r="I45" s="5">
        <f t="shared" si="0"/>
        <v>7</v>
      </c>
      <c r="J45" s="5">
        <v>1.5</v>
      </c>
      <c r="K45" s="5">
        <v>2</v>
      </c>
      <c r="L45" s="5">
        <f t="shared" si="1"/>
        <v>3.5</v>
      </c>
    </row>
    <row r="46" spans="1:12" ht="19.5">
      <c r="A46" s="4">
        <v>40</v>
      </c>
      <c r="B46" s="16" t="s">
        <v>29</v>
      </c>
      <c r="C46" s="16"/>
      <c r="D46" s="16"/>
      <c r="E46" s="16"/>
      <c r="F46" s="16"/>
      <c r="G46" s="5">
        <v>1</v>
      </c>
      <c r="H46" s="5">
        <v>2</v>
      </c>
      <c r="I46" s="5">
        <f t="shared" si="0"/>
        <v>3</v>
      </c>
      <c r="J46" s="5">
        <v>0.5</v>
      </c>
      <c r="K46" s="5">
        <v>0.5</v>
      </c>
      <c r="L46" s="5">
        <f t="shared" si="1"/>
        <v>1</v>
      </c>
    </row>
    <row r="47" spans="1:12" ht="19.5">
      <c r="A47" s="4">
        <v>41</v>
      </c>
      <c r="B47" s="16" t="s">
        <v>57</v>
      </c>
      <c r="C47" s="16"/>
      <c r="D47" s="16"/>
      <c r="E47" s="16"/>
      <c r="F47" s="16"/>
      <c r="G47" s="5">
        <v>6</v>
      </c>
      <c r="H47" s="5">
        <v>10</v>
      </c>
      <c r="I47" s="5">
        <f t="shared" si="0"/>
        <v>16</v>
      </c>
      <c r="J47" s="5">
        <f>(G47*100)/G54</f>
        <v>4</v>
      </c>
      <c r="K47" s="5">
        <v>4</v>
      </c>
      <c r="L47" s="5">
        <f t="shared" si="1"/>
        <v>8</v>
      </c>
    </row>
    <row r="48" spans="1:12" ht="19.5">
      <c r="A48" s="4">
        <v>42</v>
      </c>
      <c r="B48" s="16" t="s">
        <v>58</v>
      </c>
      <c r="C48" s="16"/>
      <c r="D48" s="16"/>
      <c r="E48" s="16"/>
      <c r="F48" s="16"/>
      <c r="G48" s="5">
        <v>8</v>
      </c>
      <c r="H48" s="5">
        <v>16</v>
      </c>
      <c r="I48" s="5">
        <f t="shared" si="0"/>
        <v>24</v>
      </c>
      <c r="J48" s="5">
        <v>5.5</v>
      </c>
      <c r="K48" s="5">
        <v>6</v>
      </c>
      <c r="L48" s="5">
        <f t="shared" si="1"/>
        <v>11.5</v>
      </c>
    </row>
    <row r="49" spans="1:12" ht="19.5">
      <c r="A49" s="4">
        <v>43</v>
      </c>
      <c r="B49" s="16" t="s">
        <v>59</v>
      </c>
      <c r="C49" s="16"/>
      <c r="D49" s="16"/>
      <c r="E49" s="16"/>
      <c r="F49" s="16"/>
      <c r="G49" s="5">
        <v>3</v>
      </c>
      <c r="H49" s="5">
        <v>5</v>
      </c>
      <c r="I49" s="5">
        <f t="shared" si="0"/>
        <v>8</v>
      </c>
      <c r="J49" s="5">
        <f>(G49*100)/G54</f>
        <v>2</v>
      </c>
      <c r="K49" s="5">
        <v>2</v>
      </c>
      <c r="L49" s="5">
        <f t="shared" si="1"/>
        <v>4</v>
      </c>
    </row>
    <row r="50" spans="1:12" ht="19.5">
      <c r="A50" s="4">
        <v>44</v>
      </c>
      <c r="B50" s="16" t="s">
        <v>60</v>
      </c>
      <c r="C50" s="16"/>
      <c r="D50" s="16"/>
      <c r="E50" s="16"/>
      <c r="F50" s="16"/>
      <c r="G50" s="5">
        <v>6</v>
      </c>
      <c r="H50" s="5">
        <v>12</v>
      </c>
      <c r="I50" s="5">
        <f t="shared" si="0"/>
        <v>18</v>
      </c>
      <c r="J50" s="5">
        <f>(G50*100)/G54</f>
        <v>4</v>
      </c>
      <c r="K50" s="5">
        <v>4.5</v>
      </c>
      <c r="L50" s="5">
        <f t="shared" si="1"/>
        <v>8.5</v>
      </c>
    </row>
    <row r="51" spans="1:12" ht="19.5">
      <c r="A51" s="4">
        <v>45</v>
      </c>
      <c r="B51" s="16" t="s">
        <v>61</v>
      </c>
      <c r="C51" s="16"/>
      <c r="D51" s="16"/>
      <c r="E51" s="16"/>
      <c r="F51" s="16"/>
      <c r="G51" s="5">
        <v>3</v>
      </c>
      <c r="H51" s="5">
        <v>5</v>
      </c>
      <c r="I51" s="5">
        <f t="shared" si="0"/>
        <v>8</v>
      </c>
      <c r="J51" s="5">
        <f>(G51*100)/G54</f>
        <v>2</v>
      </c>
      <c r="K51" s="5">
        <v>2</v>
      </c>
      <c r="L51" s="5">
        <f t="shared" si="1"/>
        <v>4</v>
      </c>
    </row>
    <row r="52" spans="1:12" ht="19.5">
      <c r="A52" s="4">
        <v>46</v>
      </c>
      <c r="B52" s="16" t="s">
        <v>62</v>
      </c>
      <c r="C52" s="16"/>
      <c r="D52" s="16"/>
      <c r="E52" s="16"/>
      <c r="F52" s="16"/>
      <c r="G52" s="5">
        <v>2</v>
      </c>
      <c r="H52" s="5">
        <v>4</v>
      </c>
      <c r="I52" s="5">
        <f t="shared" si="0"/>
        <v>6</v>
      </c>
      <c r="J52" s="5">
        <v>1.5</v>
      </c>
      <c r="K52" s="5">
        <v>1</v>
      </c>
      <c r="L52" s="5">
        <f t="shared" si="1"/>
        <v>2.5</v>
      </c>
    </row>
    <row r="53" spans="1:12" ht="19.5">
      <c r="A53" s="4">
        <v>47</v>
      </c>
      <c r="B53" s="16" t="s">
        <v>63</v>
      </c>
      <c r="C53" s="16"/>
      <c r="D53" s="16"/>
      <c r="E53" s="16"/>
      <c r="F53" s="16"/>
      <c r="G53" s="5">
        <v>6</v>
      </c>
      <c r="H53" s="5">
        <v>12</v>
      </c>
      <c r="I53" s="5">
        <f t="shared" si="0"/>
        <v>18</v>
      </c>
      <c r="J53" s="5">
        <f>(G53*100)/G54</f>
        <v>4</v>
      </c>
      <c r="K53" s="5">
        <v>4.5</v>
      </c>
      <c r="L53" s="5">
        <f t="shared" si="1"/>
        <v>8.5</v>
      </c>
    </row>
    <row r="54" spans="1:12" ht="19.5">
      <c r="A54" s="7"/>
      <c r="B54" s="8"/>
      <c r="C54" s="8"/>
      <c r="D54" s="8"/>
      <c r="E54" s="8"/>
      <c r="F54" s="8"/>
      <c r="G54" s="9">
        <f aca="true" t="shared" si="2" ref="G54:L54">SUM(G7:G53)</f>
        <v>150</v>
      </c>
      <c r="H54" s="9">
        <f t="shared" si="2"/>
        <v>270</v>
      </c>
      <c r="I54" s="9">
        <f t="shared" si="2"/>
        <v>420</v>
      </c>
      <c r="J54" s="9">
        <f t="shared" si="2"/>
        <v>100</v>
      </c>
      <c r="K54" s="9">
        <f t="shared" si="2"/>
        <v>100</v>
      </c>
      <c r="L54" s="9">
        <f t="shared" si="2"/>
        <v>200</v>
      </c>
    </row>
  </sheetData>
  <sheetProtection/>
  <mergeCells count="57">
    <mergeCell ref="E1:F1"/>
    <mergeCell ref="H1:J1"/>
    <mergeCell ref="E2:F2"/>
    <mergeCell ref="E3:F3"/>
    <mergeCell ref="J3:M3"/>
    <mergeCell ref="D4:G4"/>
    <mergeCell ref="A5:F5"/>
    <mergeCell ref="G5:I5"/>
    <mergeCell ref="J5:L5"/>
    <mergeCell ref="B6:F6"/>
    <mergeCell ref="B7:F7"/>
    <mergeCell ref="B8:F8"/>
    <mergeCell ref="B9:F9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30:F30"/>
    <mergeCell ref="B31:F31"/>
    <mergeCell ref="B32:F32"/>
    <mergeCell ref="B33:F33"/>
    <mergeCell ref="B34:F34"/>
    <mergeCell ref="B35:F35"/>
    <mergeCell ref="B36:F36"/>
    <mergeCell ref="B37:F37"/>
    <mergeCell ref="B38:F38"/>
    <mergeCell ref="B39:F39"/>
    <mergeCell ref="B40:F40"/>
    <mergeCell ref="B41:F41"/>
    <mergeCell ref="B42:F42"/>
    <mergeCell ref="B43:F43"/>
    <mergeCell ref="B44:F44"/>
    <mergeCell ref="B51:F51"/>
    <mergeCell ref="B52:F52"/>
    <mergeCell ref="B53:F53"/>
    <mergeCell ref="B45:F45"/>
    <mergeCell ref="B46:F46"/>
    <mergeCell ref="B47:F47"/>
    <mergeCell ref="B48:F48"/>
    <mergeCell ref="B49:F49"/>
    <mergeCell ref="B50:F5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L35"/>
  <sheetViews>
    <sheetView rightToLeft="1" zoomScalePageLayoutView="0" workbookViewId="0" topLeftCell="A1">
      <selection activeCell="N18" sqref="N18"/>
    </sheetView>
  </sheetViews>
  <sheetFormatPr defaultColWidth="9.140625" defaultRowHeight="15"/>
  <cols>
    <col min="3" max="3" width="21.421875" style="0" bestFit="1" customWidth="1"/>
    <col min="4" max="4" width="14.140625" style="0" bestFit="1" customWidth="1"/>
    <col min="8" max="8" width="4.7109375" style="0" bestFit="1" customWidth="1"/>
    <col min="9" max="9" width="6.57421875" style="0" bestFit="1" customWidth="1"/>
    <col min="10" max="12" width="12.00390625" style="0" bestFit="1" customWidth="1"/>
  </cols>
  <sheetData>
    <row r="1" spans="1:10" ht="18">
      <c r="A1" s="1" t="s">
        <v>0</v>
      </c>
      <c r="C1" t="s">
        <v>64</v>
      </c>
      <c r="D1" s="1" t="s">
        <v>2</v>
      </c>
      <c r="E1" s="22" t="s">
        <v>65</v>
      </c>
      <c r="F1" s="22"/>
      <c r="G1" s="1" t="s">
        <v>4</v>
      </c>
      <c r="H1" s="22" t="str">
        <f>'[1]کاربر فلش توانایی+بارم '!$I$3</f>
        <v>وزارت ارشاد</v>
      </c>
      <c r="I1" s="22"/>
      <c r="J1" s="22"/>
    </row>
    <row r="2" spans="1:6" ht="18">
      <c r="A2" s="1" t="s">
        <v>5</v>
      </c>
      <c r="C2" t="s">
        <v>66</v>
      </c>
      <c r="D2" s="1" t="s">
        <v>6</v>
      </c>
      <c r="E2" s="22"/>
      <c r="F2" s="22"/>
    </row>
    <row r="3" spans="1:12" ht="18">
      <c r="A3" s="1" t="s">
        <v>7</v>
      </c>
      <c r="C3">
        <v>240</v>
      </c>
      <c r="D3" s="1" t="s">
        <v>8</v>
      </c>
      <c r="E3" s="22"/>
      <c r="F3" s="22"/>
      <c r="G3" s="1" t="s">
        <v>9</v>
      </c>
      <c r="I3" s="23" t="str">
        <f>'[1]کاربر فلش توانایی+بارم '!$J$5</f>
        <v>کل استان خراسان رضوی</v>
      </c>
      <c r="J3" s="23"/>
      <c r="K3" s="23"/>
      <c r="L3" s="23"/>
    </row>
    <row r="4" spans="1:7" ht="28.5">
      <c r="A4" s="1"/>
      <c r="C4" s="1"/>
      <c r="D4" s="24" t="s">
        <v>67</v>
      </c>
      <c r="E4" s="24"/>
      <c r="F4" s="24"/>
      <c r="G4" s="24"/>
    </row>
    <row r="5" spans="1:12" ht="17.25">
      <c r="A5" s="17" t="s">
        <v>10</v>
      </c>
      <c r="B5" s="18"/>
      <c r="C5" s="18"/>
      <c r="D5" s="18"/>
      <c r="E5" s="18"/>
      <c r="F5" s="18"/>
      <c r="G5" s="17" t="s">
        <v>11</v>
      </c>
      <c r="H5" s="19"/>
      <c r="I5" s="20"/>
      <c r="J5" s="17" t="s">
        <v>12</v>
      </c>
      <c r="K5" s="19"/>
      <c r="L5" s="20"/>
    </row>
    <row r="6" spans="1:12" ht="34.5">
      <c r="A6" s="2" t="s">
        <v>13</v>
      </c>
      <c r="B6" s="21" t="s">
        <v>14</v>
      </c>
      <c r="C6" s="21"/>
      <c r="D6" s="21"/>
      <c r="E6" s="21"/>
      <c r="F6" s="21"/>
      <c r="G6" s="3" t="s">
        <v>15</v>
      </c>
      <c r="H6" s="3" t="s">
        <v>16</v>
      </c>
      <c r="I6" s="3" t="s">
        <v>17</v>
      </c>
      <c r="J6" s="3" t="s">
        <v>15</v>
      </c>
      <c r="K6" s="3" t="s">
        <v>16</v>
      </c>
      <c r="L6" s="3" t="s">
        <v>17</v>
      </c>
    </row>
    <row r="7" spans="1:12" ht="19.5">
      <c r="A7" s="4">
        <v>1</v>
      </c>
      <c r="B7" s="26" t="s">
        <v>18</v>
      </c>
      <c r="C7" s="27"/>
      <c r="D7" s="27"/>
      <c r="E7" s="27"/>
      <c r="F7" s="28"/>
      <c r="G7" s="5">
        <v>3</v>
      </c>
      <c r="H7" s="5">
        <v>2</v>
      </c>
      <c r="I7" s="5">
        <f>SUM(H7+G7)</f>
        <v>5</v>
      </c>
      <c r="J7" s="10">
        <v>3</v>
      </c>
      <c r="K7" s="10">
        <v>1</v>
      </c>
      <c r="L7" s="10">
        <f aca="true" t="shared" si="0" ref="L7:L34">SUM(J7:K7)</f>
        <v>4</v>
      </c>
    </row>
    <row r="8" spans="1:12" ht="19.5">
      <c r="A8" s="4">
        <v>2</v>
      </c>
      <c r="B8" s="26" t="s">
        <v>68</v>
      </c>
      <c r="C8" s="27"/>
      <c r="D8" s="27"/>
      <c r="E8" s="27"/>
      <c r="F8" s="28"/>
      <c r="G8" s="5">
        <v>1</v>
      </c>
      <c r="H8" s="5">
        <v>1</v>
      </c>
      <c r="I8" s="5">
        <f aca="true" t="shared" si="1" ref="I8:I34">SUM(H8+G8)</f>
        <v>2</v>
      </c>
      <c r="J8" s="10">
        <v>1</v>
      </c>
      <c r="K8" s="10">
        <v>0.5</v>
      </c>
      <c r="L8" s="10">
        <f t="shared" si="0"/>
        <v>1.5</v>
      </c>
    </row>
    <row r="9" spans="1:12" ht="19.5">
      <c r="A9" s="4">
        <v>3</v>
      </c>
      <c r="B9" s="26" t="s">
        <v>69</v>
      </c>
      <c r="C9" s="27"/>
      <c r="D9" s="27"/>
      <c r="E9" s="27"/>
      <c r="F9" s="28"/>
      <c r="G9" s="5">
        <v>1</v>
      </c>
      <c r="H9" s="5">
        <v>4</v>
      </c>
      <c r="I9" s="5">
        <f t="shared" si="1"/>
        <v>5</v>
      </c>
      <c r="J9" s="10">
        <v>1.5</v>
      </c>
      <c r="K9" s="10">
        <v>2</v>
      </c>
      <c r="L9" s="10">
        <f t="shared" si="0"/>
        <v>3.5</v>
      </c>
    </row>
    <row r="10" spans="1:12" ht="19.5">
      <c r="A10" s="4">
        <v>4</v>
      </c>
      <c r="B10" s="26" t="s">
        <v>70</v>
      </c>
      <c r="C10" s="27"/>
      <c r="D10" s="27"/>
      <c r="E10" s="27"/>
      <c r="F10" s="28"/>
      <c r="G10" s="5">
        <v>2</v>
      </c>
      <c r="H10" s="5">
        <v>6</v>
      </c>
      <c r="I10" s="5">
        <f t="shared" si="1"/>
        <v>8</v>
      </c>
      <c r="J10" s="10">
        <v>3</v>
      </c>
      <c r="K10" s="10">
        <v>3.5</v>
      </c>
      <c r="L10" s="10">
        <f t="shared" si="0"/>
        <v>6.5</v>
      </c>
    </row>
    <row r="11" spans="1:12" ht="19.5">
      <c r="A11" s="4">
        <v>5</v>
      </c>
      <c r="B11" s="26" t="s">
        <v>71</v>
      </c>
      <c r="C11" s="27"/>
      <c r="D11" s="27"/>
      <c r="E11" s="27"/>
      <c r="F11" s="28"/>
      <c r="G11" s="5">
        <v>1</v>
      </c>
      <c r="H11" s="5">
        <v>4</v>
      </c>
      <c r="I11" s="5">
        <f t="shared" si="1"/>
        <v>5</v>
      </c>
      <c r="J11" s="10">
        <v>1.5</v>
      </c>
      <c r="K11" s="10">
        <v>2</v>
      </c>
      <c r="L11" s="10">
        <f t="shared" si="0"/>
        <v>3.5</v>
      </c>
    </row>
    <row r="12" spans="1:12" ht="19.5">
      <c r="A12" s="4">
        <v>6</v>
      </c>
      <c r="B12" s="26" t="s">
        <v>72</v>
      </c>
      <c r="C12" s="27"/>
      <c r="D12" s="27"/>
      <c r="E12" s="27"/>
      <c r="F12" s="28"/>
      <c r="G12" s="5">
        <v>2</v>
      </c>
      <c r="H12" s="5">
        <v>5</v>
      </c>
      <c r="I12" s="5">
        <f t="shared" si="1"/>
        <v>7</v>
      </c>
      <c r="J12" s="10">
        <v>3</v>
      </c>
      <c r="K12" s="10">
        <v>3.5</v>
      </c>
      <c r="L12" s="10">
        <f t="shared" si="0"/>
        <v>6.5</v>
      </c>
    </row>
    <row r="13" spans="1:12" ht="19.5">
      <c r="A13" s="4">
        <v>7</v>
      </c>
      <c r="B13" s="26" t="s">
        <v>73</v>
      </c>
      <c r="C13" s="27"/>
      <c r="D13" s="27"/>
      <c r="E13" s="27"/>
      <c r="F13" s="28"/>
      <c r="G13" s="5">
        <v>2</v>
      </c>
      <c r="H13" s="5">
        <v>6</v>
      </c>
      <c r="I13" s="5">
        <f t="shared" si="1"/>
        <v>8</v>
      </c>
      <c r="J13" s="10">
        <v>3</v>
      </c>
      <c r="K13" s="10">
        <v>3.5</v>
      </c>
      <c r="L13" s="10">
        <f t="shared" si="0"/>
        <v>6.5</v>
      </c>
    </row>
    <row r="14" spans="1:12" ht="19.5">
      <c r="A14" s="4">
        <v>8</v>
      </c>
      <c r="B14" s="26" t="s">
        <v>74</v>
      </c>
      <c r="C14" s="27"/>
      <c r="D14" s="27"/>
      <c r="E14" s="27"/>
      <c r="F14" s="28"/>
      <c r="G14" s="5">
        <v>4</v>
      </c>
      <c r="H14" s="5">
        <v>10</v>
      </c>
      <c r="I14" s="5">
        <f t="shared" si="1"/>
        <v>14</v>
      </c>
      <c r="J14" s="10">
        <v>6.5</v>
      </c>
      <c r="K14" s="10">
        <v>5.5</v>
      </c>
      <c r="L14" s="10">
        <f t="shared" si="0"/>
        <v>12</v>
      </c>
    </row>
    <row r="15" spans="1:12" ht="19.5">
      <c r="A15" s="4">
        <v>9</v>
      </c>
      <c r="B15" s="26" t="s">
        <v>75</v>
      </c>
      <c r="C15" s="27"/>
      <c r="D15" s="27"/>
      <c r="E15" s="27"/>
      <c r="F15" s="28"/>
      <c r="G15" s="5">
        <v>2</v>
      </c>
      <c r="H15" s="5">
        <v>6</v>
      </c>
      <c r="I15" s="5">
        <f t="shared" si="1"/>
        <v>8</v>
      </c>
      <c r="J15" s="10">
        <v>3</v>
      </c>
      <c r="K15" s="10">
        <v>3.5</v>
      </c>
      <c r="L15" s="10">
        <f t="shared" si="0"/>
        <v>6.5</v>
      </c>
    </row>
    <row r="16" spans="1:12" ht="19.5">
      <c r="A16" s="4">
        <v>10</v>
      </c>
      <c r="B16" s="26" t="s">
        <v>76</v>
      </c>
      <c r="C16" s="27"/>
      <c r="D16" s="27"/>
      <c r="E16" s="27"/>
      <c r="F16" s="28"/>
      <c r="G16" s="5">
        <v>2</v>
      </c>
      <c r="H16" s="5">
        <v>4</v>
      </c>
      <c r="I16" s="5">
        <f t="shared" si="1"/>
        <v>6</v>
      </c>
      <c r="J16" s="10">
        <v>3</v>
      </c>
      <c r="K16" s="10">
        <v>2</v>
      </c>
      <c r="L16" s="10">
        <f t="shared" si="0"/>
        <v>5</v>
      </c>
    </row>
    <row r="17" spans="1:12" ht="19.5">
      <c r="A17" s="4">
        <v>11</v>
      </c>
      <c r="B17" s="26" t="s">
        <v>77</v>
      </c>
      <c r="C17" s="27"/>
      <c r="D17" s="27"/>
      <c r="E17" s="27"/>
      <c r="F17" s="28"/>
      <c r="G17" s="5">
        <v>2</v>
      </c>
      <c r="H17" s="5">
        <v>6</v>
      </c>
      <c r="I17" s="5">
        <f t="shared" si="1"/>
        <v>8</v>
      </c>
      <c r="J17" s="10">
        <v>4</v>
      </c>
      <c r="K17" s="10">
        <v>3.5</v>
      </c>
      <c r="L17" s="10">
        <f t="shared" si="0"/>
        <v>7.5</v>
      </c>
    </row>
    <row r="18" spans="1:12" ht="19.5">
      <c r="A18" s="4">
        <v>12</v>
      </c>
      <c r="B18" s="26" t="s">
        <v>78</v>
      </c>
      <c r="C18" s="27"/>
      <c r="D18" s="27"/>
      <c r="E18" s="27"/>
      <c r="F18" s="28"/>
      <c r="G18" s="5">
        <v>2</v>
      </c>
      <c r="H18" s="5">
        <v>4</v>
      </c>
      <c r="I18" s="5">
        <f t="shared" si="1"/>
        <v>6</v>
      </c>
      <c r="J18" s="10">
        <v>3</v>
      </c>
      <c r="K18" s="10">
        <v>2</v>
      </c>
      <c r="L18" s="10">
        <f t="shared" si="0"/>
        <v>5</v>
      </c>
    </row>
    <row r="19" spans="1:12" ht="19.5">
      <c r="A19" s="4">
        <v>13</v>
      </c>
      <c r="B19" s="26" t="s">
        <v>79</v>
      </c>
      <c r="C19" s="27"/>
      <c r="D19" s="27"/>
      <c r="E19" s="27"/>
      <c r="F19" s="28"/>
      <c r="G19" s="5">
        <v>2</v>
      </c>
      <c r="H19" s="5">
        <v>12</v>
      </c>
      <c r="I19" s="5">
        <f t="shared" si="1"/>
        <v>14</v>
      </c>
      <c r="J19" s="10">
        <v>3</v>
      </c>
      <c r="K19" s="10">
        <v>7</v>
      </c>
      <c r="L19" s="10">
        <f t="shared" si="0"/>
        <v>10</v>
      </c>
    </row>
    <row r="20" spans="1:12" ht="19.5">
      <c r="A20" s="4">
        <v>14</v>
      </c>
      <c r="B20" s="26" t="s">
        <v>80</v>
      </c>
      <c r="C20" s="27"/>
      <c r="D20" s="27"/>
      <c r="E20" s="27"/>
      <c r="F20" s="28"/>
      <c r="G20" s="5">
        <v>2</v>
      </c>
      <c r="H20" s="5">
        <v>14</v>
      </c>
      <c r="I20" s="5">
        <f t="shared" si="1"/>
        <v>16</v>
      </c>
      <c r="J20" s="10">
        <v>3</v>
      </c>
      <c r="K20" s="10">
        <v>8</v>
      </c>
      <c r="L20" s="10">
        <f t="shared" si="0"/>
        <v>11</v>
      </c>
    </row>
    <row r="21" spans="1:12" ht="19.5">
      <c r="A21" s="4">
        <v>15</v>
      </c>
      <c r="B21" s="26" t="s">
        <v>81</v>
      </c>
      <c r="C21" s="27"/>
      <c r="D21" s="27"/>
      <c r="E21" s="27"/>
      <c r="F21" s="28"/>
      <c r="G21" s="5">
        <v>4</v>
      </c>
      <c r="H21" s="5">
        <v>12</v>
      </c>
      <c r="I21" s="5">
        <f t="shared" si="1"/>
        <v>16</v>
      </c>
      <c r="J21" s="10">
        <v>6.5</v>
      </c>
      <c r="K21" s="10">
        <v>7.5</v>
      </c>
      <c r="L21" s="10">
        <f t="shared" si="0"/>
        <v>14</v>
      </c>
    </row>
    <row r="22" spans="1:12" ht="19.5">
      <c r="A22" s="4">
        <v>16</v>
      </c>
      <c r="B22" s="26" t="s">
        <v>82</v>
      </c>
      <c r="C22" s="27"/>
      <c r="D22" s="27"/>
      <c r="E22" s="27"/>
      <c r="F22" s="28"/>
      <c r="G22" s="5">
        <v>1</v>
      </c>
      <c r="H22" s="5">
        <v>5</v>
      </c>
      <c r="I22" s="5">
        <f t="shared" si="1"/>
        <v>6</v>
      </c>
      <c r="J22" s="10">
        <v>1.5</v>
      </c>
      <c r="K22" s="10">
        <v>3.5</v>
      </c>
      <c r="L22" s="10">
        <f t="shared" si="0"/>
        <v>5</v>
      </c>
    </row>
    <row r="23" spans="1:12" ht="19.5">
      <c r="A23" s="4">
        <v>17</v>
      </c>
      <c r="B23" s="26" t="s">
        <v>83</v>
      </c>
      <c r="C23" s="27"/>
      <c r="D23" s="27"/>
      <c r="E23" s="27"/>
      <c r="F23" s="28"/>
      <c r="G23" s="5">
        <v>2</v>
      </c>
      <c r="H23" s="5">
        <v>4</v>
      </c>
      <c r="I23" s="5">
        <f t="shared" si="1"/>
        <v>6</v>
      </c>
      <c r="J23" s="10">
        <v>3</v>
      </c>
      <c r="K23" s="10">
        <v>2</v>
      </c>
      <c r="L23" s="10">
        <f t="shared" si="0"/>
        <v>5</v>
      </c>
    </row>
    <row r="24" spans="1:12" ht="19.5">
      <c r="A24" s="4">
        <v>18</v>
      </c>
      <c r="B24" s="26" t="s">
        <v>84</v>
      </c>
      <c r="C24" s="27"/>
      <c r="D24" s="27"/>
      <c r="E24" s="27"/>
      <c r="F24" s="28"/>
      <c r="G24" s="5">
        <v>3</v>
      </c>
      <c r="H24" s="5">
        <v>9</v>
      </c>
      <c r="I24" s="5">
        <f t="shared" si="1"/>
        <v>12</v>
      </c>
      <c r="J24" s="10">
        <v>5</v>
      </c>
      <c r="K24" s="10">
        <v>5</v>
      </c>
      <c r="L24" s="10">
        <f t="shared" si="0"/>
        <v>10</v>
      </c>
    </row>
    <row r="25" spans="1:12" ht="19.5">
      <c r="A25" s="4">
        <v>19</v>
      </c>
      <c r="B25" s="26" t="s">
        <v>85</v>
      </c>
      <c r="C25" s="27"/>
      <c r="D25" s="27"/>
      <c r="E25" s="27"/>
      <c r="F25" s="28"/>
      <c r="G25" s="5">
        <v>2</v>
      </c>
      <c r="H25" s="5">
        <v>3</v>
      </c>
      <c r="I25" s="5">
        <f t="shared" si="1"/>
        <v>5</v>
      </c>
      <c r="J25" s="10">
        <v>3</v>
      </c>
      <c r="K25" s="10">
        <v>1.5</v>
      </c>
      <c r="L25" s="10">
        <f t="shared" si="0"/>
        <v>4.5</v>
      </c>
    </row>
    <row r="26" spans="1:12" ht="19.5">
      <c r="A26" s="4">
        <v>20</v>
      </c>
      <c r="B26" s="26" t="s">
        <v>86</v>
      </c>
      <c r="C26" s="27"/>
      <c r="D26" s="27"/>
      <c r="E26" s="27"/>
      <c r="F26" s="28"/>
      <c r="G26" s="5">
        <v>2</v>
      </c>
      <c r="H26" s="5">
        <v>4</v>
      </c>
      <c r="I26" s="5">
        <f t="shared" si="1"/>
        <v>6</v>
      </c>
      <c r="J26" s="10">
        <v>3</v>
      </c>
      <c r="K26" s="10">
        <v>2</v>
      </c>
      <c r="L26" s="10">
        <f t="shared" si="0"/>
        <v>5</v>
      </c>
    </row>
    <row r="27" spans="1:12" ht="19.5">
      <c r="A27" s="4">
        <v>21</v>
      </c>
      <c r="B27" s="26" t="s">
        <v>87</v>
      </c>
      <c r="C27" s="27"/>
      <c r="D27" s="27"/>
      <c r="E27" s="27"/>
      <c r="F27" s="28"/>
      <c r="G27" s="5">
        <v>3</v>
      </c>
      <c r="H27" s="5">
        <v>9</v>
      </c>
      <c r="I27" s="5">
        <f t="shared" si="1"/>
        <v>12</v>
      </c>
      <c r="J27" s="10">
        <v>5</v>
      </c>
      <c r="K27" s="10">
        <v>5</v>
      </c>
      <c r="L27" s="10">
        <f t="shared" si="0"/>
        <v>10</v>
      </c>
    </row>
    <row r="28" spans="1:12" ht="19.5">
      <c r="A28" s="4">
        <v>22</v>
      </c>
      <c r="B28" s="26" t="s">
        <v>88</v>
      </c>
      <c r="C28" s="27"/>
      <c r="D28" s="27"/>
      <c r="E28" s="27"/>
      <c r="F28" s="28"/>
      <c r="G28" s="5">
        <v>1</v>
      </c>
      <c r="H28" s="5">
        <v>3</v>
      </c>
      <c r="I28" s="5">
        <f t="shared" si="1"/>
        <v>4</v>
      </c>
      <c r="J28" s="10">
        <v>1.5</v>
      </c>
      <c r="K28" s="10">
        <v>1.5</v>
      </c>
      <c r="L28" s="10">
        <f t="shared" si="0"/>
        <v>3</v>
      </c>
    </row>
    <row r="29" spans="1:12" ht="19.5">
      <c r="A29" s="4">
        <v>23</v>
      </c>
      <c r="B29" s="26" t="s">
        <v>89</v>
      </c>
      <c r="C29" s="27"/>
      <c r="D29" s="27"/>
      <c r="E29" s="27"/>
      <c r="F29" s="28"/>
      <c r="G29" s="5">
        <v>2</v>
      </c>
      <c r="H29" s="5">
        <v>4</v>
      </c>
      <c r="I29" s="5">
        <f t="shared" si="1"/>
        <v>6</v>
      </c>
      <c r="J29" s="10">
        <v>3</v>
      </c>
      <c r="K29" s="10">
        <v>2</v>
      </c>
      <c r="L29" s="10">
        <f t="shared" si="0"/>
        <v>5</v>
      </c>
    </row>
    <row r="30" spans="1:12" ht="19.5">
      <c r="A30" s="4">
        <v>24</v>
      </c>
      <c r="B30" s="26" t="s">
        <v>90</v>
      </c>
      <c r="C30" s="27"/>
      <c r="D30" s="27"/>
      <c r="E30" s="27"/>
      <c r="F30" s="28"/>
      <c r="G30" s="5">
        <v>3</v>
      </c>
      <c r="H30" s="5">
        <v>8</v>
      </c>
      <c r="I30" s="5">
        <f t="shared" si="1"/>
        <v>11</v>
      </c>
      <c r="J30" s="10">
        <v>5</v>
      </c>
      <c r="K30" s="10">
        <v>5</v>
      </c>
      <c r="L30" s="10">
        <f t="shared" si="0"/>
        <v>10</v>
      </c>
    </row>
    <row r="31" spans="1:12" ht="19.5">
      <c r="A31" s="4">
        <v>25</v>
      </c>
      <c r="B31" s="26" t="s">
        <v>91</v>
      </c>
      <c r="C31" s="27"/>
      <c r="D31" s="27"/>
      <c r="E31" s="27"/>
      <c r="F31" s="28"/>
      <c r="G31" s="5">
        <v>3</v>
      </c>
      <c r="H31" s="5">
        <v>6</v>
      </c>
      <c r="I31" s="5">
        <f t="shared" si="1"/>
        <v>9</v>
      </c>
      <c r="J31" s="10">
        <v>5</v>
      </c>
      <c r="K31" s="10">
        <v>3.5</v>
      </c>
      <c r="L31" s="10">
        <f t="shared" si="0"/>
        <v>8.5</v>
      </c>
    </row>
    <row r="32" spans="1:12" ht="19.5">
      <c r="A32" s="4">
        <v>26</v>
      </c>
      <c r="B32" s="26" t="s">
        <v>92</v>
      </c>
      <c r="C32" s="27"/>
      <c r="D32" s="27"/>
      <c r="E32" s="27"/>
      <c r="F32" s="28"/>
      <c r="G32" s="5">
        <v>5</v>
      </c>
      <c r="H32" s="5">
        <v>15</v>
      </c>
      <c r="I32" s="5">
        <f t="shared" si="1"/>
        <v>20</v>
      </c>
      <c r="J32" s="10">
        <v>7.5</v>
      </c>
      <c r="K32" s="10">
        <v>8.5</v>
      </c>
      <c r="L32" s="10">
        <f t="shared" si="0"/>
        <v>16</v>
      </c>
    </row>
    <row r="33" spans="1:12" ht="19.5">
      <c r="A33" s="4">
        <v>27</v>
      </c>
      <c r="B33" s="26" t="s">
        <v>93</v>
      </c>
      <c r="C33" s="27"/>
      <c r="D33" s="27"/>
      <c r="E33" s="27"/>
      <c r="F33" s="28"/>
      <c r="G33" s="5">
        <v>2</v>
      </c>
      <c r="H33" s="5">
        <v>1</v>
      </c>
      <c r="I33" s="5">
        <f t="shared" si="1"/>
        <v>3</v>
      </c>
      <c r="J33" s="10">
        <v>3</v>
      </c>
      <c r="K33" s="10">
        <v>0.5</v>
      </c>
      <c r="L33" s="10">
        <f t="shared" si="0"/>
        <v>3.5</v>
      </c>
    </row>
    <row r="34" spans="1:12" ht="19.5">
      <c r="A34" s="4">
        <v>28</v>
      </c>
      <c r="B34" s="26" t="s">
        <v>94</v>
      </c>
      <c r="C34" s="27"/>
      <c r="D34" s="27"/>
      <c r="E34" s="27"/>
      <c r="F34" s="28"/>
      <c r="G34" s="5">
        <v>4</v>
      </c>
      <c r="H34" s="5">
        <v>8</v>
      </c>
      <c r="I34" s="5">
        <f t="shared" si="1"/>
        <v>12</v>
      </c>
      <c r="J34" s="10">
        <v>6.5</v>
      </c>
      <c r="K34" s="10">
        <v>5</v>
      </c>
      <c r="L34" s="10">
        <f t="shared" si="0"/>
        <v>11.5</v>
      </c>
    </row>
    <row r="35" spans="7:12" ht="17.25">
      <c r="G35" s="9">
        <f aca="true" t="shared" si="2" ref="G35:L35">SUM(G7:G34)</f>
        <v>65</v>
      </c>
      <c r="H35" s="9">
        <f t="shared" si="2"/>
        <v>175</v>
      </c>
      <c r="I35" s="9">
        <f t="shared" si="2"/>
        <v>240</v>
      </c>
      <c r="J35" s="11">
        <f t="shared" si="2"/>
        <v>100</v>
      </c>
      <c r="K35" s="11">
        <f t="shared" si="2"/>
        <v>100</v>
      </c>
      <c r="L35" s="11">
        <f t="shared" si="2"/>
        <v>200</v>
      </c>
    </row>
  </sheetData>
  <sheetProtection/>
  <mergeCells count="38">
    <mergeCell ref="E1:F1"/>
    <mergeCell ref="H1:J1"/>
    <mergeCell ref="E2:F2"/>
    <mergeCell ref="E3:F3"/>
    <mergeCell ref="I3:L3"/>
    <mergeCell ref="D4:G4"/>
    <mergeCell ref="A5:F5"/>
    <mergeCell ref="G5:I5"/>
    <mergeCell ref="J5:L5"/>
    <mergeCell ref="B6:F6"/>
    <mergeCell ref="B7:F7"/>
    <mergeCell ref="B8:F8"/>
    <mergeCell ref="B9:F9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26:F26"/>
    <mergeCell ref="B33:F33"/>
    <mergeCell ref="B34:F34"/>
    <mergeCell ref="B27:F27"/>
    <mergeCell ref="B28:F28"/>
    <mergeCell ref="B29:F29"/>
    <mergeCell ref="B30:F30"/>
    <mergeCell ref="B31:F31"/>
    <mergeCell ref="B32:F3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L25"/>
  <sheetViews>
    <sheetView rightToLeft="1" zoomScalePageLayoutView="0" workbookViewId="0" topLeftCell="A1">
      <selection activeCell="C5" sqref="C5"/>
    </sheetView>
  </sheetViews>
  <sheetFormatPr defaultColWidth="9.140625" defaultRowHeight="15"/>
  <cols>
    <col min="1" max="1" width="12.7109375" style="0" bestFit="1" customWidth="1"/>
    <col min="2" max="2" width="10.140625" style="0" customWidth="1"/>
    <col min="3" max="3" width="15.421875" style="0" bestFit="1" customWidth="1"/>
    <col min="4" max="4" width="14.140625" style="0" bestFit="1" customWidth="1"/>
    <col min="7" max="7" width="17.28125" style="0" bestFit="1" customWidth="1"/>
    <col min="8" max="8" width="4.7109375" style="0" bestFit="1" customWidth="1"/>
    <col min="9" max="9" width="6.57421875" style="0" bestFit="1" customWidth="1"/>
    <col min="10" max="10" width="5.421875" style="0" bestFit="1" customWidth="1"/>
  </cols>
  <sheetData>
    <row r="1" spans="1:12" ht="1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18">
      <c r="A2" s="14" t="s">
        <v>0</v>
      </c>
      <c r="B2" s="13"/>
      <c r="C2" s="15" t="s">
        <v>95</v>
      </c>
      <c r="D2" s="14" t="s">
        <v>2</v>
      </c>
      <c r="E2" s="29" t="s">
        <v>96</v>
      </c>
      <c r="F2" s="29"/>
      <c r="G2" s="14" t="s">
        <v>4</v>
      </c>
      <c r="H2" s="29" t="s">
        <v>97</v>
      </c>
      <c r="I2" s="29"/>
      <c r="J2" s="29"/>
      <c r="K2" s="13"/>
      <c r="L2" s="13"/>
    </row>
    <row r="3" spans="1:12" ht="18">
      <c r="A3" s="14" t="s">
        <v>5</v>
      </c>
      <c r="B3" s="13"/>
      <c r="C3" s="13" t="s">
        <v>66</v>
      </c>
      <c r="D3" s="14" t="s">
        <v>6</v>
      </c>
      <c r="E3" s="29"/>
      <c r="F3" s="29"/>
      <c r="G3" s="13"/>
      <c r="H3" s="13"/>
      <c r="I3" s="13"/>
      <c r="J3" s="13"/>
      <c r="K3" s="13"/>
      <c r="L3" s="13"/>
    </row>
    <row r="4" spans="1:12" ht="18">
      <c r="A4" s="14" t="s">
        <v>7</v>
      </c>
      <c r="B4" s="13"/>
      <c r="C4" s="13">
        <v>120</v>
      </c>
      <c r="D4" s="14" t="s">
        <v>8</v>
      </c>
      <c r="E4" s="29"/>
      <c r="F4" s="29"/>
      <c r="G4" s="14" t="s">
        <v>9</v>
      </c>
      <c r="H4" s="13"/>
      <c r="I4" s="30" t="s">
        <v>98</v>
      </c>
      <c r="J4" s="30"/>
      <c r="K4" s="30"/>
      <c r="L4" s="30"/>
    </row>
    <row r="5" spans="1:12" ht="28.5">
      <c r="A5" s="14"/>
      <c r="B5" s="13"/>
      <c r="C5" s="14"/>
      <c r="D5" s="31" t="s">
        <v>95</v>
      </c>
      <c r="E5" s="32"/>
      <c r="F5" s="32"/>
      <c r="G5" s="32"/>
      <c r="H5" s="13"/>
      <c r="I5" s="13"/>
      <c r="J5" s="13"/>
      <c r="K5" s="13"/>
      <c r="L5" s="13"/>
    </row>
    <row r="6" spans="1:12" ht="17.25">
      <c r="A6" s="17" t="s">
        <v>10</v>
      </c>
      <c r="B6" s="18"/>
      <c r="C6" s="18"/>
      <c r="D6" s="18"/>
      <c r="E6" s="18"/>
      <c r="F6" s="18"/>
      <c r="G6" s="17" t="s">
        <v>11</v>
      </c>
      <c r="H6" s="19"/>
      <c r="I6" s="20"/>
      <c r="J6" s="17" t="s">
        <v>12</v>
      </c>
      <c r="K6" s="19"/>
      <c r="L6" s="20"/>
    </row>
    <row r="7" spans="1:12" ht="34.5">
      <c r="A7" s="2" t="s">
        <v>13</v>
      </c>
      <c r="B7" s="21" t="s">
        <v>14</v>
      </c>
      <c r="C7" s="21"/>
      <c r="D7" s="21"/>
      <c r="E7" s="21"/>
      <c r="F7" s="21"/>
      <c r="G7" s="3" t="s">
        <v>15</v>
      </c>
      <c r="H7" s="3" t="s">
        <v>16</v>
      </c>
      <c r="I7" s="3" t="s">
        <v>17</v>
      </c>
      <c r="J7" s="3" t="s">
        <v>15</v>
      </c>
      <c r="K7" s="3" t="s">
        <v>16</v>
      </c>
      <c r="L7" s="3" t="s">
        <v>17</v>
      </c>
    </row>
    <row r="8" spans="1:12" ht="19.5">
      <c r="A8" s="4">
        <v>1</v>
      </c>
      <c r="B8" s="16" t="s">
        <v>18</v>
      </c>
      <c r="C8" s="16"/>
      <c r="D8" s="16"/>
      <c r="E8" s="16"/>
      <c r="F8" s="16"/>
      <c r="G8" s="5">
        <v>3</v>
      </c>
      <c r="H8" s="5">
        <v>2</v>
      </c>
      <c r="I8" s="5">
        <f>SUM(H8+G8)</f>
        <v>5</v>
      </c>
      <c r="J8" s="5">
        <f>(G8*100)/G25</f>
        <v>7.5</v>
      </c>
      <c r="K8" s="5">
        <f>(H8*100)/H25</f>
        <v>2.5</v>
      </c>
      <c r="L8" s="5">
        <f aca="true" t="shared" si="0" ref="L8:L24">SUM(J8:K8)</f>
        <v>10</v>
      </c>
    </row>
    <row r="9" spans="1:12" ht="19.5">
      <c r="A9" s="4">
        <v>2</v>
      </c>
      <c r="B9" s="16" t="s">
        <v>99</v>
      </c>
      <c r="C9" s="16"/>
      <c r="D9" s="16"/>
      <c r="E9" s="16"/>
      <c r="F9" s="16"/>
      <c r="G9" s="5">
        <v>1</v>
      </c>
      <c r="H9" s="5">
        <v>2</v>
      </c>
      <c r="I9" s="5">
        <f aca="true" t="shared" si="1" ref="I9:I24">SUM(H9+G9)</f>
        <v>3</v>
      </c>
      <c r="J9" s="5">
        <f>(G9*100)/G25</f>
        <v>2.5</v>
      </c>
      <c r="K9" s="5">
        <f>(H9*100)/H25</f>
        <v>2.5</v>
      </c>
      <c r="L9" s="5">
        <f t="shared" si="0"/>
        <v>5</v>
      </c>
    </row>
    <row r="10" spans="1:12" ht="19.5">
      <c r="A10" s="4">
        <v>3</v>
      </c>
      <c r="B10" s="16" t="s">
        <v>100</v>
      </c>
      <c r="C10" s="16"/>
      <c r="D10" s="16"/>
      <c r="E10" s="16"/>
      <c r="F10" s="16"/>
      <c r="G10" s="5">
        <v>5</v>
      </c>
      <c r="H10" s="5">
        <v>10</v>
      </c>
      <c r="I10" s="5">
        <f t="shared" si="1"/>
        <v>15</v>
      </c>
      <c r="J10" s="5">
        <f>(G10*100)/G25</f>
        <v>12.5</v>
      </c>
      <c r="K10" s="5">
        <f>(H10*100)/H25</f>
        <v>12.5</v>
      </c>
      <c r="L10" s="5">
        <f t="shared" si="0"/>
        <v>25</v>
      </c>
    </row>
    <row r="11" spans="1:12" ht="19.5">
      <c r="A11" s="4">
        <v>4</v>
      </c>
      <c r="B11" s="16" t="s">
        <v>101</v>
      </c>
      <c r="C11" s="16"/>
      <c r="D11" s="16"/>
      <c r="E11" s="16"/>
      <c r="F11" s="16"/>
      <c r="G11" s="5">
        <v>1</v>
      </c>
      <c r="H11" s="5">
        <v>2</v>
      </c>
      <c r="I11" s="5">
        <f t="shared" si="1"/>
        <v>3</v>
      </c>
      <c r="J11" s="5">
        <f>(G11*100)/G25</f>
        <v>2.5</v>
      </c>
      <c r="K11" s="5">
        <f>(H11*100)/H25</f>
        <v>2.5</v>
      </c>
      <c r="L11" s="5">
        <f t="shared" si="0"/>
        <v>5</v>
      </c>
    </row>
    <row r="12" spans="1:12" ht="19.5">
      <c r="A12" s="4">
        <v>5</v>
      </c>
      <c r="B12" s="16" t="s">
        <v>102</v>
      </c>
      <c r="C12" s="16"/>
      <c r="D12" s="16"/>
      <c r="E12" s="16"/>
      <c r="F12" s="16"/>
      <c r="G12" s="5">
        <v>1</v>
      </c>
      <c r="H12" s="5">
        <v>2</v>
      </c>
      <c r="I12" s="5">
        <f t="shared" si="1"/>
        <v>3</v>
      </c>
      <c r="J12" s="5">
        <f>(G12*100)/G25</f>
        <v>2.5</v>
      </c>
      <c r="K12" s="5">
        <f>(H12*100)/H25</f>
        <v>2.5</v>
      </c>
      <c r="L12" s="5">
        <f t="shared" si="0"/>
        <v>5</v>
      </c>
    </row>
    <row r="13" spans="1:12" ht="19.5">
      <c r="A13" s="4">
        <v>6</v>
      </c>
      <c r="B13" s="16" t="s">
        <v>103</v>
      </c>
      <c r="C13" s="16"/>
      <c r="D13" s="16"/>
      <c r="E13" s="16"/>
      <c r="F13" s="16"/>
      <c r="G13" s="5">
        <v>2</v>
      </c>
      <c r="H13" s="5">
        <v>4</v>
      </c>
      <c r="I13" s="5">
        <f t="shared" si="1"/>
        <v>6</v>
      </c>
      <c r="J13" s="5">
        <f>(G13*100)/G25</f>
        <v>5</v>
      </c>
      <c r="K13" s="5">
        <f>(H13*100)/H25</f>
        <v>5</v>
      </c>
      <c r="L13" s="5">
        <f t="shared" si="0"/>
        <v>10</v>
      </c>
    </row>
    <row r="14" spans="1:12" ht="19.5">
      <c r="A14" s="4">
        <v>7</v>
      </c>
      <c r="B14" s="16" t="s">
        <v>104</v>
      </c>
      <c r="C14" s="16"/>
      <c r="D14" s="16"/>
      <c r="E14" s="16"/>
      <c r="F14" s="16"/>
      <c r="G14" s="5">
        <v>1</v>
      </c>
      <c r="H14" s="5">
        <v>3</v>
      </c>
      <c r="I14" s="5">
        <f t="shared" si="1"/>
        <v>4</v>
      </c>
      <c r="J14" s="5">
        <f>(G14*100)/G25</f>
        <v>2.5</v>
      </c>
      <c r="K14" s="5">
        <f>(H14*100)/H25</f>
        <v>3.75</v>
      </c>
      <c r="L14" s="5">
        <f t="shared" si="0"/>
        <v>6.25</v>
      </c>
    </row>
    <row r="15" spans="1:12" ht="19.5">
      <c r="A15" s="4">
        <v>8</v>
      </c>
      <c r="B15" s="16" t="s">
        <v>105</v>
      </c>
      <c r="C15" s="16"/>
      <c r="D15" s="16"/>
      <c r="E15" s="16"/>
      <c r="F15" s="16"/>
      <c r="G15" s="5">
        <v>2</v>
      </c>
      <c r="H15" s="5">
        <v>4</v>
      </c>
      <c r="I15" s="5">
        <f t="shared" si="1"/>
        <v>6</v>
      </c>
      <c r="J15" s="5">
        <f>(G15*100)/G25</f>
        <v>5</v>
      </c>
      <c r="K15" s="5">
        <f>(H15*100)/H25</f>
        <v>5</v>
      </c>
      <c r="L15" s="5">
        <f t="shared" si="0"/>
        <v>10</v>
      </c>
    </row>
    <row r="16" spans="1:12" ht="19.5">
      <c r="A16" s="4">
        <v>9</v>
      </c>
      <c r="B16" s="16" t="s">
        <v>106</v>
      </c>
      <c r="C16" s="16"/>
      <c r="D16" s="16"/>
      <c r="E16" s="16"/>
      <c r="F16" s="16"/>
      <c r="G16" s="5">
        <v>1</v>
      </c>
      <c r="H16" s="5">
        <v>2</v>
      </c>
      <c r="I16" s="5">
        <f t="shared" si="1"/>
        <v>3</v>
      </c>
      <c r="J16" s="5">
        <f>(G16*100)/G25</f>
        <v>2.5</v>
      </c>
      <c r="K16" s="5">
        <f>(H16*100)/H25</f>
        <v>2.5</v>
      </c>
      <c r="L16" s="5">
        <f t="shared" si="0"/>
        <v>5</v>
      </c>
    </row>
    <row r="17" spans="1:12" ht="19.5">
      <c r="A17" s="4">
        <v>10</v>
      </c>
      <c r="B17" s="16" t="s">
        <v>107</v>
      </c>
      <c r="C17" s="16"/>
      <c r="D17" s="16"/>
      <c r="E17" s="16"/>
      <c r="F17" s="16"/>
      <c r="G17" s="5">
        <v>6</v>
      </c>
      <c r="H17" s="5">
        <v>12</v>
      </c>
      <c r="I17" s="5">
        <f t="shared" si="1"/>
        <v>18</v>
      </c>
      <c r="J17" s="5">
        <f>(G17*100)/G25</f>
        <v>15</v>
      </c>
      <c r="K17" s="5">
        <f>(H17*100)/H25</f>
        <v>15</v>
      </c>
      <c r="L17" s="5">
        <f t="shared" si="0"/>
        <v>30</v>
      </c>
    </row>
    <row r="18" spans="1:12" ht="19.5">
      <c r="A18" s="4">
        <v>11</v>
      </c>
      <c r="B18" s="16" t="s">
        <v>108</v>
      </c>
      <c r="C18" s="16"/>
      <c r="D18" s="16"/>
      <c r="E18" s="16"/>
      <c r="F18" s="16"/>
      <c r="G18" s="5">
        <v>2</v>
      </c>
      <c r="H18" s="5">
        <v>4</v>
      </c>
      <c r="I18" s="5">
        <f t="shared" si="1"/>
        <v>6</v>
      </c>
      <c r="J18" s="5">
        <f>(G18*100)/G25</f>
        <v>5</v>
      </c>
      <c r="K18" s="5">
        <f>(H18*100)/H25</f>
        <v>5</v>
      </c>
      <c r="L18" s="5">
        <f t="shared" si="0"/>
        <v>10</v>
      </c>
    </row>
    <row r="19" spans="1:12" ht="19.5">
      <c r="A19" s="4">
        <v>12</v>
      </c>
      <c r="B19" s="16" t="s">
        <v>109</v>
      </c>
      <c r="C19" s="16"/>
      <c r="D19" s="16"/>
      <c r="E19" s="16"/>
      <c r="F19" s="16"/>
      <c r="G19" s="5">
        <v>1</v>
      </c>
      <c r="H19" s="5">
        <v>3</v>
      </c>
      <c r="I19" s="5">
        <f t="shared" si="1"/>
        <v>4</v>
      </c>
      <c r="J19" s="5">
        <f>(G19*100)/G25</f>
        <v>2.5</v>
      </c>
      <c r="K19" s="5">
        <f>(H19*100)/H25</f>
        <v>3.75</v>
      </c>
      <c r="L19" s="5">
        <f t="shared" si="0"/>
        <v>6.25</v>
      </c>
    </row>
    <row r="20" spans="1:12" ht="19.5">
      <c r="A20" s="4">
        <v>13</v>
      </c>
      <c r="B20" s="16" t="s">
        <v>110</v>
      </c>
      <c r="C20" s="16"/>
      <c r="D20" s="16"/>
      <c r="E20" s="16"/>
      <c r="F20" s="16"/>
      <c r="G20" s="5">
        <v>1</v>
      </c>
      <c r="H20" s="5">
        <v>3</v>
      </c>
      <c r="I20" s="5">
        <f t="shared" si="1"/>
        <v>4</v>
      </c>
      <c r="J20" s="5">
        <f>(G20*100)/G25</f>
        <v>2.5</v>
      </c>
      <c r="K20" s="5">
        <f>(H20*100)/H25</f>
        <v>3.75</v>
      </c>
      <c r="L20" s="5">
        <f t="shared" si="0"/>
        <v>6.25</v>
      </c>
    </row>
    <row r="21" spans="1:12" ht="19.5">
      <c r="A21" s="4">
        <v>14</v>
      </c>
      <c r="B21" s="16" t="s">
        <v>111</v>
      </c>
      <c r="C21" s="16"/>
      <c r="D21" s="16"/>
      <c r="E21" s="16"/>
      <c r="F21" s="16"/>
      <c r="G21" s="5">
        <v>1</v>
      </c>
      <c r="H21" s="5">
        <v>3</v>
      </c>
      <c r="I21" s="5">
        <f t="shared" si="1"/>
        <v>4</v>
      </c>
      <c r="J21" s="5">
        <f>(G21*100)/G25</f>
        <v>2.5</v>
      </c>
      <c r="K21" s="5">
        <f>(H21*100)/H25</f>
        <v>3.75</v>
      </c>
      <c r="L21" s="5">
        <f t="shared" si="0"/>
        <v>6.25</v>
      </c>
    </row>
    <row r="22" spans="1:12" ht="19.5">
      <c r="A22" s="4">
        <v>15</v>
      </c>
      <c r="B22" s="16" t="s">
        <v>112</v>
      </c>
      <c r="C22" s="16"/>
      <c r="D22" s="16"/>
      <c r="E22" s="16"/>
      <c r="F22" s="16"/>
      <c r="G22" s="5">
        <v>6</v>
      </c>
      <c r="H22" s="5">
        <v>12</v>
      </c>
      <c r="I22" s="5">
        <f t="shared" si="1"/>
        <v>18</v>
      </c>
      <c r="J22" s="5">
        <f>(G22*100)/G25</f>
        <v>15</v>
      </c>
      <c r="K22" s="5">
        <f>(H22*100)/H25</f>
        <v>15</v>
      </c>
      <c r="L22" s="5">
        <f t="shared" si="0"/>
        <v>30</v>
      </c>
    </row>
    <row r="23" spans="1:12" ht="19.5">
      <c r="A23" s="4">
        <v>16</v>
      </c>
      <c r="B23" s="16" t="s">
        <v>113</v>
      </c>
      <c r="C23" s="16"/>
      <c r="D23" s="16"/>
      <c r="E23" s="16"/>
      <c r="F23" s="16"/>
      <c r="G23" s="5">
        <v>4</v>
      </c>
      <c r="H23" s="5">
        <v>8</v>
      </c>
      <c r="I23" s="5">
        <f t="shared" si="1"/>
        <v>12</v>
      </c>
      <c r="J23" s="5">
        <f>(G23*100)/G25</f>
        <v>10</v>
      </c>
      <c r="K23" s="5">
        <f>(H23*100)/H25</f>
        <v>10</v>
      </c>
      <c r="L23" s="5">
        <f t="shared" si="0"/>
        <v>20</v>
      </c>
    </row>
    <row r="24" spans="1:12" ht="19.5">
      <c r="A24" s="4">
        <v>17</v>
      </c>
      <c r="B24" s="16" t="s">
        <v>114</v>
      </c>
      <c r="C24" s="16"/>
      <c r="D24" s="16"/>
      <c r="E24" s="16"/>
      <c r="F24" s="16"/>
      <c r="G24" s="5">
        <v>2</v>
      </c>
      <c r="H24" s="5">
        <v>4</v>
      </c>
      <c r="I24" s="5">
        <f t="shared" si="1"/>
        <v>6</v>
      </c>
      <c r="J24" s="5">
        <f>(G24*100)/G25</f>
        <v>5</v>
      </c>
      <c r="K24" s="5">
        <f>(H24*100)/H25</f>
        <v>5</v>
      </c>
      <c r="L24" s="5">
        <f t="shared" si="0"/>
        <v>10</v>
      </c>
    </row>
    <row r="25" spans="1:12" ht="19.5">
      <c r="A25" s="7"/>
      <c r="B25" s="8"/>
      <c r="C25" s="8"/>
      <c r="D25" s="8"/>
      <c r="E25" s="8"/>
      <c r="F25" s="8"/>
      <c r="G25" s="9">
        <f aca="true" t="shared" si="2" ref="G25:L25">SUM(G8:G24)</f>
        <v>40</v>
      </c>
      <c r="H25" s="9">
        <f t="shared" si="2"/>
        <v>80</v>
      </c>
      <c r="I25" s="9">
        <f t="shared" si="2"/>
        <v>120</v>
      </c>
      <c r="J25" s="9">
        <f t="shared" si="2"/>
        <v>100</v>
      </c>
      <c r="K25" s="9">
        <f t="shared" si="2"/>
        <v>100</v>
      </c>
      <c r="L25" s="9">
        <f t="shared" si="2"/>
        <v>200</v>
      </c>
    </row>
  </sheetData>
  <sheetProtection/>
  <mergeCells count="27">
    <mergeCell ref="E2:F2"/>
    <mergeCell ref="H2:J2"/>
    <mergeCell ref="E3:F3"/>
    <mergeCell ref="E4:F4"/>
    <mergeCell ref="I4:L4"/>
    <mergeCell ref="D5:G5"/>
    <mergeCell ref="A6:F6"/>
    <mergeCell ref="G6:I6"/>
    <mergeCell ref="J6:L6"/>
    <mergeCell ref="B7:F7"/>
    <mergeCell ref="B8:F8"/>
    <mergeCell ref="B9:F9"/>
    <mergeCell ref="B10:F10"/>
    <mergeCell ref="B11:F11"/>
    <mergeCell ref="B12:F12"/>
    <mergeCell ref="B13:F13"/>
    <mergeCell ref="B14:F14"/>
    <mergeCell ref="B15:F15"/>
    <mergeCell ref="B22:F22"/>
    <mergeCell ref="B23:F23"/>
    <mergeCell ref="B24:F24"/>
    <mergeCell ref="B16:F16"/>
    <mergeCell ref="B17:F17"/>
    <mergeCell ref="B18:F18"/>
    <mergeCell ref="B19:F19"/>
    <mergeCell ref="B20:F20"/>
    <mergeCell ref="B21:F2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/>
  </sheetPr>
  <dimension ref="A1:L28"/>
  <sheetViews>
    <sheetView rightToLeft="1" tabSelected="1" zoomScalePageLayoutView="0" workbookViewId="0" topLeftCell="A1">
      <selection activeCell="M31" sqref="M31"/>
    </sheetView>
  </sheetViews>
  <sheetFormatPr defaultColWidth="9.140625" defaultRowHeight="15"/>
  <cols>
    <col min="1" max="1" width="12.7109375" style="0" bestFit="1" customWidth="1"/>
    <col min="3" max="3" width="15.421875" style="0" bestFit="1" customWidth="1"/>
    <col min="7" max="7" width="17.28125" style="0" bestFit="1" customWidth="1"/>
  </cols>
  <sheetData>
    <row r="1" spans="1:10" ht="18">
      <c r="A1" s="1" t="s">
        <v>0</v>
      </c>
      <c r="C1" t="s">
        <v>129</v>
      </c>
      <c r="D1" s="1" t="s">
        <v>2</v>
      </c>
      <c r="E1" s="22" t="s">
        <v>130</v>
      </c>
      <c r="F1" s="22"/>
      <c r="G1" s="1" t="s">
        <v>4</v>
      </c>
      <c r="H1" s="22" t="s">
        <v>97</v>
      </c>
      <c r="I1" s="22"/>
      <c r="J1" s="22"/>
    </row>
    <row r="2" spans="1:6" ht="18">
      <c r="A2" s="1" t="s">
        <v>5</v>
      </c>
      <c r="C2" t="s">
        <v>66</v>
      </c>
      <c r="D2" s="1" t="s">
        <v>6</v>
      </c>
      <c r="E2" s="22"/>
      <c r="F2" s="22"/>
    </row>
    <row r="3" spans="1:12" ht="18">
      <c r="A3" s="1" t="s">
        <v>7</v>
      </c>
      <c r="C3">
        <v>330</v>
      </c>
      <c r="D3" s="1" t="s">
        <v>8</v>
      </c>
      <c r="E3" s="22"/>
      <c r="F3" s="22"/>
      <c r="G3" s="1" t="s">
        <v>9</v>
      </c>
      <c r="J3" s="22" t="s">
        <v>98</v>
      </c>
      <c r="K3" s="22"/>
      <c r="L3" s="22"/>
    </row>
    <row r="4" spans="1:7" ht="28.5">
      <c r="A4" s="1"/>
      <c r="C4" s="1"/>
      <c r="D4" s="24" t="s">
        <v>129</v>
      </c>
      <c r="E4" s="25"/>
      <c r="F4" s="25"/>
      <c r="G4" s="25"/>
    </row>
    <row r="5" spans="1:12" ht="17.25">
      <c r="A5" s="17" t="s">
        <v>10</v>
      </c>
      <c r="B5" s="18"/>
      <c r="C5" s="18"/>
      <c r="D5" s="18"/>
      <c r="E5" s="18"/>
      <c r="F5" s="18"/>
      <c r="G5" s="17" t="s">
        <v>11</v>
      </c>
      <c r="H5" s="19"/>
      <c r="I5" s="20"/>
      <c r="J5" s="17" t="s">
        <v>12</v>
      </c>
      <c r="K5" s="19"/>
      <c r="L5" s="20"/>
    </row>
    <row r="6" spans="1:12" ht="19.5">
      <c r="A6" s="2" t="s">
        <v>13</v>
      </c>
      <c r="B6" s="21" t="s">
        <v>14</v>
      </c>
      <c r="C6" s="21"/>
      <c r="D6" s="21"/>
      <c r="E6" s="21"/>
      <c r="F6" s="21"/>
      <c r="G6" s="3" t="s">
        <v>15</v>
      </c>
      <c r="H6" s="3" t="s">
        <v>16</v>
      </c>
      <c r="I6" s="3" t="s">
        <v>17</v>
      </c>
      <c r="J6" s="3" t="s">
        <v>15</v>
      </c>
      <c r="K6" s="3" t="s">
        <v>16</v>
      </c>
      <c r="L6" s="3" t="s">
        <v>17</v>
      </c>
    </row>
    <row r="7" spans="1:12" ht="19.5">
      <c r="A7" s="4">
        <v>1</v>
      </c>
      <c r="B7" s="16" t="s">
        <v>18</v>
      </c>
      <c r="C7" s="16"/>
      <c r="D7" s="16"/>
      <c r="E7" s="16"/>
      <c r="F7" s="16"/>
      <c r="G7" s="5">
        <v>3</v>
      </c>
      <c r="H7" s="5">
        <v>2</v>
      </c>
      <c r="I7" s="5">
        <f>SUM(H7+G7)</f>
        <v>5</v>
      </c>
      <c r="J7" s="12">
        <f>(G7*100)/G28</f>
        <v>3.3333333333333335</v>
      </c>
      <c r="K7" s="12">
        <f>(H7*100)/H28</f>
        <v>0.8333333333333334</v>
      </c>
      <c r="L7" s="12">
        <f>SUM(J7:K7)</f>
        <v>4.166666666666667</v>
      </c>
    </row>
    <row r="8" spans="1:12" ht="19.5">
      <c r="A8" s="4">
        <v>2</v>
      </c>
      <c r="B8" s="16" t="s">
        <v>131</v>
      </c>
      <c r="C8" s="16"/>
      <c r="D8" s="16"/>
      <c r="E8" s="16"/>
      <c r="F8" s="16"/>
      <c r="G8" s="5">
        <v>3</v>
      </c>
      <c r="H8" s="5">
        <v>9</v>
      </c>
      <c r="I8" s="5">
        <f aca="true" t="shared" si="0" ref="I8:I27">SUM(H8+G8)</f>
        <v>12</v>
      </c>
      <c r="J8" s="12">
        <f>(G8*100)/G28</f>
        <v>3.3333333333333335</v>
      </c>
      <c r="K8" s="12">
        <f>(H8*100)/H28</f>
        <v>3.75</v>
      </c>
      <c r="L8" s="12">
        <f aca="true" t="shared" si="1" ref="L8:L27">SUM(J8:K8)</f>
        <v>7.083333333333334</v>
      </c>
    </row>
    <row r="9" spans="1:12" ht="19.5">
      <c r="A9" s="4">
        <v>3</v>
      </c>
      <c r="B9" s="16" t="s">
        <v>132</v>
      </c>
      <c r="C9" s="16"/>
      <c r="D9" s="16"/>
      <c r="E9" s="16"/>
      <c r="F9" s="16"/>
      <c r="G9" s="5">
        <v>1</v>
      </c>
      <c r="H9" s="5">
        <v>3</v>
      </c>
      <c r="I9" s="5">
        <f t="shared" si="0"/>
        <v>4</v>
      </c>
      <c r="J9" s="12">
        <f>(G9*100)/G28</f>
        <v>1.1111111111111112</v>
      </c>
      <c r="K9" s="12">
        <f>(H9*100)/H28</f>
        <v>1.25</v>
      </c>
      <c r="L9" s="12">
        <f t="shared" si="1"/>
        <v>2.361111111111111</v>
      </c>
    </row>
    <row r="10" spans="1:12" ht="19.5">
      <c r="A10" s="4">
        <v>4</v>
      </c>
      <c r="B10" s="16" t="s">
        <v>133</v>
      </c>
      <c r="C10" s="16"/>
      <c r="D10" s="16"/>
      <c r="E10" s="16"/>
      <c r="F10" s="16"/>
      <c r="G10" s="5">
        <v>3</v>
      </c>
      <c r="H10" s="5">
        <v>10</v>
      </c>
      <c r="I10" s="5">
        <f t="shared" si="0"/>
        <v>13</v>
      </c>
      <c r="J10" s="12">
        <f>(G10*100)/G28</f>
        <v>3.3333333333333335</v>
      </c>
      <c r="K10" s="12">
        <f>(H10*100)/H28</f>
        <v>4.166666666666667</v>
      </c>
      <c r="L10" s="12">
        <f t="shared" si="1"/>
        <v>7.5</v>
      </c>
    </row>
    <row r="11" spans="1:12" ht="19.5">
      <c r="A11" s="4">
        <v>5</v>
      </c>
      <c r="B11" s="16" t="s">
        <v>134</v>
      </c>
      <c r="C11" s="16"/>
      <c r="D11" s="16"/>
      <c r="E11" s="16"/>
      <c r="F11" s="16"/>
      <c r="G11" s="5">
        <v>5</v>
      </c>
      <c r="H11" s="5">
        <v>11</v>
      </c>
      <c r="I11" s="5">
        <f t="shared" si="0"/>
        <v>16</v>
      </c>
      <c r="J11" s="12">
        <f>(G11*100)/G28</f>
        <v>5.555555555555555</v>
      </c>
      <c r="K11" s="12">
        <f>(H11*100)/H28</f>
        <v>4.583333333333333</v>
      </c>
      <c r="L11" s="12">
        <f t="shared" si="1"/>
        <v>10.13888888888889</v>
      </c>
    </row>
    <row r="12" spans="1:12" ht="19.5">
      <c r="A12" s="4">
        <v>6</v>
      </c>
      <c r="B12" s="16" t="s">
        <v>135</v>
      </c>
      <c r="C12" s="16"/>
      <c r="D12" s="16"/>
      <c r="E12" s="16"/>
      <c r="F12" s="16"/>
      <c r="G12" s="5">
        <v>4</v>
      </c>
      <c r="H12" s="5">
        <v>8</v>
      </c>
      <c r="I12" s="5">
        <f t="shared" si="0"/>
        <v>12</v>
      </c>
      <c r="J12" s="12">
        <f>(G12*100)/G28</f>
        <v>4.444444444444445</v>
      </c>
      <c r="K12" s="12">
        <f>(H12*100)/H28</f>
        <v>3.3333333333333335</v>
      </c>
      <c r="L12" s="12">
        <f t="shared" si="1"/>
        <v>7.777777777777779</v>
      </c>
    </row>
    <row r="13" spans="1:12" ht="19.5">
      <c r="A13" s="4">
        <v>7</v>
      </c>
      <c r="B13" s="16" t="s">
        <v>136</v>
      </c>
      <c r="C13" s="16"/>
      <c r="D13" s="16"/>
      <c r="E13" s="16"/>
      <c r="F13" s="16"/>
      <c r="G13" s="5">
        <v>4</v>
      </c>
      <c r="H13" s="5">
        <v>8</v>
      </c>
      <c r="I13" s="5">
        <f t="shared" si="0"/>
        <v>12</v>
      </c>
      <c r="J13" s="12">
        <f>(G13*100)/G28</f>
        <v>4.444444444444445</v>
      </c>
      <c r="K13" s="12">
        <f>(H13*100)/H28</f>
        <v>3.3333333333333335</v>
      </c>
      <c r="L13" s="12">
        <f t="shared" si="1"/>
        <v>7.777777777777779</v>
      </c>
    </row>
    <row r="14" spans="1:12" ht="19.5">
      <c r="A14" s="4">
        <v>8</v>
      </c>
      <c r="B14" s="16" t="s">
        <v>137</v>
      </c>
      <c r="C14" s="16"/>
      <c r="D14" s="16"/>
      <c r="E14" s="16"/>
      <c r="F14" s="16"/>
      <c r="G14" s="5">
        <v>2</v>
      </c>
      <c r="H14" s="5">
        <v>4</v>
      </c>
      <c r="I14" s="5">
        <f t="shared" si="0"/>
        <v>6</v>
      </c>
      <c r="J14" s="12">
        <f>(G14*100)/G28</f>
        <v>2.2222222222222223</v>
      </c>
      <c r="K14" s="12">
        <f>(H14*100)/H28</f>
        <v>1.6666666666666667</v>
      </c>
      <c r="L14" s="12">
        <f t="shared" si="1"/>
        <v>3.8888888888888893</v>
      </c>
    </row>
    <row r="15" spans="1:12" ht="19.5">
      <c r="A15" s="4">
        <v>9</v>
      </c>
      <c r="B15" s="16" t="s">
        <v>138</v>
      </c>
      <c r="C15" s="16"/>
      <c r="D15" s="16"/>
      <c r="E15" s="16"/>
      <c r="F15" s="16"/>
      <c r="G15" s="5">
        <v>2</v>
      </c>
      <c r="H15" s="5">
        <v>4</v>
      </c>
      <c r="I15" s="5">
        <f t="shared" si="0"/>
        <v>6</v>
      </c>
      <c r="J15" s="12">
        <f>(G15*100)/G28</f>
        <v>2.2222222222222223</v>
      </c>
      <c r="K15" s="12">
        <f>(H15*100)/H28</f>
        <v>1.6666666666666667</v>
      </c>
      <c r="L15" s="12">
        <f t="shared" si="1"/>
        <v>3.8888888888888893</v>
      </c>
    </row>
    <row r="16" spans="1:12" ht="19.5">
      <c r="A16" s="4">
        <v>10</v>
      </c>
      <c r="B16" s="16" t="s">
        <v>139</v>
      </c>
      <c r="C16" s="16"/>
      <c r="D16" s="16"/>
      <c r="E16" s="16"/>
      <c r="F16" s="16"/>
      <c r="G16" s="5">
        <v>5</v>
      </c>
      <c r="H16" s="5">
        <v>19</v>
      </c>
      <c r="I16" s="5">
        <f t="shared" si="0"/>
        <v>24</v>
      </c>
      <c r="J16" s="12">
        <f>(G16*100)/G28</f>
        <v>5.555555555555555</v>
      </c>
      <c r="K16" s="12">
        <f>(H16*100)/H28</f>
        <v>7.916666666666667</v>
      </c>
      <c r="L16" s="12">
        <f t="shared" si="1"/>
        <v>13.472222222222221</v>
      </c>
    </row>
    <row r="17" spans="1:12" ht="19.5">
      <c r="A17" s="4">
        <v>11</v>
      </c>
      <c r="B17" s="16" t="s">
        <v>140</v>
      </c>
      <c r="C17" s="16"/>
      <c r="D17" s="16"/>
      <c r="E17" s="16"/>
      <c r="F17" s="16"/>
      <c r="G17" s="5">
        <v>6</v>
      </c>
      <c r="H17" s="5">
        <v>20</v>
      </c>
      <c r="I17" s="5">
        <f t="shared" si="0"/>
        <v>26</v>
      </c>
      <c r="J17" s="12">
        <f>(G17*100)/G28</f>
        <v>6.666666666666667</v>
      </c>
      <c r="K17" s="12">
        <f>(H17*100)/H28</f>
        <v>8.333333333333334</v>
      </c>
      <c r="L17" s="12">
        <f t="shared" si="1"/>
        <v>15</v>
      </c>
    </row>
    <row r="18" spans="1:12" ht="19.5">
      <c r="A18" s="4">
        <v>12</v>
      </c>
      <c r="B18" s="16" t="s">
        <v>141</v>
      </c>
      <c r="C18" s="16"/>
      <c r="D18" s="16"/>
      <c r="E18" s="16"/>
      <c r="F18" s="16"/>
      <c r="G18" s="5">
        <v>20</v>
      </c>
      <c r="H18" s="5">
        <v>40</v>
      </c>
      <c r="I18" s="5">
        <f t="shared" si="0"/>
        <v>60</v>
      </c>
      <c r="J18" s="12">
        <f>(G18*100)/G28</f>
        <v>22.22222222222222</v>
      </c>
      <c r="K18" s="12">
        <f>(H18*100)/H28</f>
        <v>16.666666666666668</v>
      </c>
      <c r="L18" s="12">
        <f t="shared" si="1"/>
        <v>38.888888888888886</v>
      </c>
    </row>
    <row r="19" spans="1:12" ht="19.5">
      <c r="A19" s="4">
        <v>13</v>
      </c>
      <c r="B19" s="16" t="s">
        <v>142</v>
      </c>
      <c r="C19" s="16"/>
      <c r="D19" s="16"/>
      <c r="E19" s="16"/>
      <c r="F19" s="16"/>
      <c r="G19" s="5">
        <v>1</v>
      </c>
      <c r="H19" s="5">
        <v>2</v>
      </c>
      <c r="I19" s="5">
        <f t="shared" si="0"/>
        <v>3</v>
      </c>
      <c r="J19" s="12">
        <f>(G19*100)/G28</f>
        <v>1.1111111111111112</v>
      </c>
      <c r="K19" s="12">
        <f>(H19*100)/H28</f>
        <v>0.8333333333333334</v>
      </c>
      <c r="L19" s="12">
        <f t="shared" si="1"/>
        <v>1.9444444444444446</v>
      </c>
    </row>
    <row r="20" spans="1:12" ht="19.5">
      <c r="A20" s="4">
        <v>14</v>
      </c>
      <c r="B20" s="16" t="s">
        <v>143</v>
      </c>
      <c r="C20" s="16"/>
      <c r="D20" s="16"/>
      <c r="E20" s="16"/>
      <c r="F20" s="16"/>
      <c r="G20" s="5">
        <v>2</v>
      </c>
      <c r="H20" s="5">
        <v>4</v>
      </c>
      <c r="I20" s="5">
        <f t="shared" si="0"/>
        <v>6</v>
      </c>
      <c r="J20" s="12">
        <f>(G20*100)/G28</f>
        <v>2.2222222222222223</v>
      </c>
      <c r="K20" s="12">
        <f>(H20*100)/H28</f>
        <v>1.6666666666666667</v>
      </c>
      <c r="L20" s="12">
        <f t="shared" si="1"/>
        <v>3.8888888888888893</v>
      </c>
    </row>
    <row r="21" spans="1:12" ht="19.5">
      <c r="A21" s="4">
        <v>15</v>
      </c>
      <c r="B21" s="16" t="s">
        <v>144</v>
      </c>
      <c r="C21" s="16"/>
      <c r="D21" s="16"/>
      <c r="E21" s="16"/>
      <c r="F21" s="16"/>
      <c r="G21" s="5">
        <v>3</v>
      </c>
      <c r="H21" s="5">
        <v>9</v>
      </c>
      <c r="I21" s="5">
        <f t="shared" si="0"/>
        <v>12</v>
      </c>
      <c r="J21" s="12">
        <f>(G21*100)/G28</f>
        <v>3.3333333333333335</v>
      </c>
      <c r="K21" s="12">
        <f>(H21*100)/H28</f>
        <v>3.75</v>
      </c>
      <c r="L21" s="12">
        <f t="shared" si="1"/>
        <v>7.083333333333334</v>
      </c>
    </row>
    <row r="22" spans="1:12" ht="19.5">
      <c r="A22" s="4">
        <v>16</v>
      </c>
      <c r="B22" s="16" t="s">
        <v>145</v>
      </c>
      <c r="C22" s="16"/>
      <c r="D22" s="16"/>
      <c r="E22" s="16"/>
      <c r="F22" s="16"/>
      <c r="G22" s="5">
        <v>6</v>
      </c>
      <c r="H22" s="5">
        <v>20</v>
      </c>
      <c r="I22" s="5">
        <f t="shared" si="0"/>
        <v>26</v>
      </c>
      <c r="J22" s="12">
        <f>(G22*100)/G28</f>
        <v>6.666666666666667</v>
      </c>
      <c r="K22" s="12">
        <f>(H22*100)/H28</f>
        <v>8.333333333333334</v>
      </c>
      <c r="L22" s="12">
        <f t="shared" si="1"/>
        <v>15</v>
      </c>
    </row>
    <row r="23" spans="1:12" ht="19.5">
      <c r="A23" s="4">
        <v>17</v>
      </c>
      <c r="B23" s="16" t="s">
        <v>146</v>
      </c>
      <c r="C23" s="16"/>
      <c r="D23" s="16"/>
      <c r="E23" s="16"/>
      <c r="F23" s="16"/>
      <c r="G23" s="5">
        <v>7</v>
      </c>
      <c r="H23" s="5">
        <v>19</v>
      </c>
      <c r="I23" s="5">
        <f t="shared" si="0"/>
        <v>26</v>
      </c>
      <c r="J23" s="12">
        <f>(G23*100)/G28</f>
        <v>7.777777777777778</v>
      </c>
      <c r="K23" s="12">
        <f>(H23*100)/H28</f>
        <v>7.916666666666667</v>
      </c>
      <c r="L23" s="12">
        <f t="shared" si="1"/>
        <v>15.694444444444445</v>
      </c>
    </row>
    <row r="24" spans="1:12" ht="19.5">
      <c r="A24" s="4">
        <v>18</v>
      </c>
      <c r="B24" s="16" t="s">
        <v>147</v>
      </c>
      <c r="C24" s="16"/>
      <c r="D24" s="16"/>
      <c r="E24" s="16"/>
      <c r="F24" s="16"/>
      <c r="G24" s="5">
        <v>6</v>
      </c>
      <c r="H24" s="5">
        <v>18</v>
      </c>
      <c r="I24" s="5">
        <f t="shared" si="0"/>
        <v>24</v>
      </c>
      <c r="J24" s="12">
        <f>(G24*100)/G28</f>
        <v>6.666666666666667</v>
      </c>
      <c r="K24" s="12">
        <f>(H24*100)/H28</f>
        <v>7.5</v>
      </c>
      <c r="L24" s="12">
        <f t="shared" si="1"/>
        <v>14.166666666666668</v>
      </c>
    </row>
    <row r="25" spans="1:12" ht="19.5">
      <c r="A25" s="4">
        <v>19</v>
      </c>
      <c r="B25" s="16" t="s">
        <v>148</v>
      </c>
      <c r="C25" s="16"/>
      <c r="D25" s="16"/>
      <c r="E25" s="16"/>
      <c r="F25" s="16"/>
      <c r="G25" s="5">
        <v>4</v>
      </c>
      <c r="H25" s="5">
        <v>7</v>
      </c>
      <c r="I25" s="5">
        <f t="shared" si="0"/>
        <v>11</v>
      </c>
      <c r="J25" s="12">
        <f>(G25*100)/G28</f>
        <v>4.444444444444445</v>
      </c>
      <c r="K25" s="12">
        <f>(H25*100)/H28</f>
        <v>2.9166666666666665</v>
      </c>
      <c r="L25" s="12">
        <f t="shared" si="1"/>
        <v>7.361111111111111</v>
      </c>
    </row>
    <row r="26" spans="1:12" ht="19.5">
      <c r="A26" s="4">
        <v>20</v>
      </c>
      <c r="B26" s="16" t="s">
        <v>149</v>
      </c>
      <c r="C26" s="16"/>
      <c r="D26" s="16"/>
      <c r="E26" s="16"/>
      <c r="F26" s="16"/>
      <c r="G26" s="5">
        <v>2</v>
      </c>
      <c r="H26" s="5">
        <v>6</v>
      </c>
      <c r="I26" s="5">
        <f t="shared" si="0"/>
        <v>8</v>
      </c>
      <c r="J26" s="12">
        <f>(G26*100)/G28</f>
        <v>2.2222222222222223</v>
      </c>
      <c r="K26" s="12">
        <f>(H26*100)/H28</f>
        <v>2.5</v>
      </c>
      <c r="L26" s="12">
        <f t="shared" si="1"/>
        <v>4.722222222222222</v>
      </c>
    </row>
    <row r="27" spans="1:12" ht="19.5">
      <c r="A27" s="4">
        <v>21</v>
      </c>
      <c r="B27" s="26" t="s">
        <v>128</v>
      </c>
      <c r="C27" s="27"/>
      <c r="D27" s="27"/>
      <c r="E27" s="27"/>
      <c r="F27" s="27"/>
      <c r="G27" s="5">
        <v>1</v>
      </c>
      <c r="H27" s="5">
        <v>17</v>
      </c>
      <c r="I27" s="5">
        <f t="shared" si="0"/>
        <v>18</v>
      </c>
      <c r="J27" s="12">
        <f>(G27*100)/G28</f>
        <v>1.1111111111111112</v>
      </c>
      <c r="K27" s="12">
        <f>(H27*100)/H28</f>
        <v>7.083333333333333</v>
      </c>
      <c r="L27" s="12">
        <f t="shared" si="1"/>
        <v>8.194444444444445</v>
      </c>
    </row>
    <row r="28" spans="1:12" ht="19.5">
      <c r="A28" s="7"/>
      <c r="B28" s="8"/>
      <c r="C28" s="8"/>
      <c r="D28" s="8"/>
      <c r="E28" s="8"/>
      <c r="F28" s="8"/>
      <c r="G28" s="9">
        <f aca="true" t="shared" si="2" ref="G28:L28">SUM(G7:G27)</f>
        <v>90</v>
      </c>
      <c r="H28" s="9">
        <f t="shared" si="2"/>
        <v>240</v>
      </c>
      <c r="I28" s="9">
        <f t="shared" si="2"/>
        <v>330</v>
      </c>
      <c r="J28" s="11">
        <f t="shared" si="2"/>
        <v>100.00000000000001</v>
      </c>
      <c r="K28" s="11">
        <f t="shared" si="2"/>
        <v>100</v>
      </c>
      <c r="L28" s="11">
        <f t="shared" si="2"/>
        <v>200</v>
      </c>
    </row>
  </sheetData>
  <sheetProtection/>
  <mergeCells count="31">
    <mergeCell ref="E1:F1"/>
    <mergeCell ref="H1:J1"/>
    <mergeCell ref="E2:F2"/>
    <mergeCell ref="E3:F3"/>
    <mergeCell ref="J3:L3"/>
    <mergeCell ref="D4:G4"/>
    <mergeCell ref="A5:F5"/>
    <mergeCell ref="G5:I5"/>
    <mergeCell ref="J5:L5"/>
    <mergeCell ref="B6:F6"/>
    <mergeCell ref="B7:F7"/>
    <mergeCell ref="B8:F8"/>
    <mergeCell ref="B9:F9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27:F27"/>
    <mergeCell ref="B21:F21"/>
    <mergeCell ref="B22:F22"/>
    <mergeCell ref="B23:F23"/>
    <mergeCell ref="B24:F24"/>
    <mergeCell ref="B25:F25"/>
    <mergeCell ref="B26:F2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M32"/>
  <sheetViews>
    <sheetView rightToLeft="1" zoomScalePageLayoutView="0" workbookViewId="0" topLeftCell="A4">
      <selection activeCell="P25" sqref="P25"/>
    </sheetView>
  </sheetViews>
  <sheetFormatPr defaultColWidth="9.140625" defaultRowHeight="15"/>
  <cols>
    <col min="3" max="3" width="21.57421875" style="0" bestFit="1" customWidth="1"/>
    <col min="4" max="4" width="14.140625" style="0" bestFit="1" customWidth="1"/>
  </cols>
  <sheetData>
    <row r="1" spans="1:10" ht="18">
      <c r="A1" s="1" t="s">
        <v>0</v>
      </c>
      <c r="C1" t="s">
        <v>150</v>
      </c>
      <c r="D1" s="1" t="s">
        <v>2</v>
      </c>
      <c r="E1" s="22" t="s">
        <v>151</v>
      </c>
      <c r="F1" s="22"/>
      <c r="G1" s="1" t="s">
        <v>4</v>
      </c>
      <c r="H1" s="22" t="str">
        <f>'[1]ط گرافیک با رایانه توانائی+بارم'!$I$3</f>
        <v>وزارت ارشاد</v>
      </c>
      <c r="I1" s="22"/>
      <c r="J1" s="22"/>
    </row>
    <row r="2" spans="1:6" ht="18">
      <c r="A2" s="1" t="s">
        <v>5</v>
      </c>
      <c r="C2" t="s">
        <v>66</v>
      </c>
      <c r="D2" s="1" t="s">
        <v>6</v>
      </c>
      <c r="E2" s="22"/>
      <c r="F2" s="22"/>
    </row>
    <row r="3" spans="1:13" ht="18">
      <c r="A3" s="1" t="s">
        <v>7</v>
      </c>
      <c r="C3">
        <v>269</v>
      </c>
      <c r="D3" s="1" t="s">
        <v>8</v>
      </c>
      <c r="E3" s="22"/>
      <c r="F3" s="22"/>
      <c r="G3" s="1" t="s">
        <v>9</v>
      </c>
      <c r="J3" s="23" t="str">
        <f>'[1]ط گرافیک با رایانه توانائی+بارم'!$J$5</f>
        <v>کل استان خراسان رضوی</v>
      </c>
      <c r="K3" s="23"/>
      <c r="L3" s="23"/>
      <c r="M3" s="23"/>
    </row>
    <row r="4" spans="1:7" ht="28.5">
      <c r="A4" s="1"/>
      <c r="C4" s="1"/>
      <c r="D4" s="24" t="s">
        <v>150</v>
      </c>
      <c r="E4" s="25"/>
      <c r="F4" s="25"/>
      <c r="G4" s="25"/>
    </row>
    <row r="5" spans="1:12" ht="17.25">
      <c r="A5" s="17" t="s">
        <v>10</v>
      </c>
      <c r="B5" s="18"/>
      <c r="C5" s="18"/>
      <c r="D5" s="18"/>
      <c r="E5" s="18"/>
      <c r="F5" s="18"/>
      <c r="G5" s="17" t="s">
        <v>11</v>
      </c>
      <c r="H5" s="19"/>
      <c r="I5" s="20"/>
      <c r="J5" s="17" t="s">
        <v>12</v>
      </c>
      <c r="K5" s="19"/>
      <c r="L5" s="20"/>
    </row>
    <row r="6" spans="1:12" ht="19.5">
      <c r="A6" s="2" t="s">
        <v>13</v>
      </c>
      <c r="B6" s="21" t="s">
        <v>14</v>
      </c>
      <c r="C6" s="21"/>
      <c r="D6" s="21"/>
      <c r="E6" s="21"/>
      <c r="F6" s="21"/>
      <c r="G6" s="3" t="s">
        <v>15</v>
      </c>
      <c r="H6" s="3" t="s">
        <v>16</v>
      </c>
      <c r="I6" s="3" t="s">
        <v>17</v>
      </c>
      <c r="J6" s="3" t="s">
        <v>15</v>
      </c>
      <c r="K6" s="3" t="s">
        <v>16</v>
      </c>
      <c r="L6" s="3" t="s">
        <v>17</v>
      </c>
    </row>
    <row r="7" spans="1:12" ht="19.5">
      <c r="A7" s="4">
        <v>1</v>
      </c>
      <c r="B7" s="16" t="s">
        <v>18</v>
      </c>
      <c r="C7" s="16"/>
      <c r="D7" s="16"/>
      <c r="E7" s="16"/>
      <c r="F7" s="16"/>
      <c r="G7" s="5">
        <v>3</v>
      </c>
      <c r="H7" s="5">
        <v>2</v>
      </c>
      <c r="I7" s="5">
        <f aca="true" t="shared" si="0" ref="I7:I31">SUM(H7+G7)</f>
        <v>5</v>
      </c>
      <c r="J7" s="12">
        <f>(G7*100)/89</f>
        <v>3.3707865168539324</v>
      </c>
      <c r="K7" s="12">
        <f>(H7*100)/180</f>
        <v>1.1111111111111112</v>
      </c>
      <c r="L7" s="12">
        <f aca="true" t="shared" si="1" ref="L7:L31">SUM(J7:K7)</f>
        <v>4.4818976279650435</v>
      </c>
    </row>
    <row r="8" spans="1:12" ht="19.5">
      <c r="A8" s="4">
        <v>2</v>
      </c>
      <c r="B8" s="16" t="s">
        <v>152</v>
      </c>
      <c r="C8" s="16"/>
      <c r="D8" s="16"/>
      <c r="E8" s="16"/>
      <c r="F8" s="16"/>
      <c r="G8" s="5">
        <v>3</v>
      </c>
      <c r="H8" s="5">
        <v>3</v>
      </c>
      <c r="I8" s="5">
        <f t="shared" si="0"/>
        <v>6</v>
      </c>
      <c r="J8" s="12">
        <f aca="true" t="shared" si="2" ref="J8:J31">(G8*100)/89</f>
        <v>3.3707865168539324</v>
      </c>
      <c r="K8" s="12">
        <f aca="true" t="shared" si="3" ref="K8:K31">(H8*100)/180</f>
        <v>1.6666666666666667</v>
      </c>
      <c r="L8" s="12">
        <f t="shared" si="1"/>
        <v>5.037453183520599</v>
      </c>
    </row>
    <row r="9" spans="1:12" ht="19.5">
      <c r="A9" s="4">
        <v>3</v>
      </c>
      <c r="B9" s="16" t="s">
        <v>153</v>
      </c>
      <c r="C9" s="16"/>
      <c r="D9" s="16"/>
      <c r="E9" s="16"/>
      <c r="F9" s="16"/>
      <c r="G9" s="5">
        <v>2</v>
      </c>
      <c r="H9" s="5">
        <v>4</v>
      </c>
      <c r="I9" s="5">
        <f t="shared" si="0"/>
        <v>6</v>
      </c>
      <c r="J9" s="12">
        <f t="shared" si="2"/>
        <v>2.247191011235955</v>
      </c>
      <c r="K9" s="12">
        <f t="shared" si="3"/>
        <v>2.2222222222222223</v>
      </c>
      <c r="L9" s="12">
        <f t="shared" si="1"/>
        <v>4.4694132334581775</v>
      </c>
    </row>
    <row r="10" spans="1:12" ht="19.5">
      <c r="A10" s="4">
        <v>4</v>
      </c>
      <c r="B10" s="16" t="s">
        <v>154</v>
      </c>
      <c r="C10" s="16"/>
      <c r="D10" s="16"/>
      <c r="E10" s="16"/>
      <c r="F10" s="16"/>
      <c r="G10" s="5">
        <v>1</v>
      </c>
      <c r="H10" s="5">
        <v>3</v>
      </c>
      <c r="I10" s="5">
        <f t="shared" si="0"/>
        <v>4</v>
      </c>
      <c r="J10" s="12">
        <f t="shared" si="2"/>
        <v>1.1235955056179776</v>
      </c>
      <c r="K10" s="12">
        <f t="shared" si="3"/>
        <v>1.6666666666666667</v>
      </c>
      <c r="L10" s="12">
        <f t="shared" si="1"/>
        <v>2.7902621722846446</v>
      </c>
    </row>
    <row r="11" spans="1:12" ht="19.5">
      <c r="A11" s="4">
        <v>5</v>
      </c>
      <c r="B11" s="16" t="s">
        <v>155</v>
      </c>
      <c r="C11" s="16"/>
      <c r="D11" s="16"/>
      <c r="E11" s="16"/>
      <c r="F11" s="16"/>
      <c r="G11" s="5">
        <v>2</v>
      </c>
      <c r="H11" s="5">
        <v>4</v>
      </c>
      <c r="I11" s="5">
        <f t="shared" si="0"/>
        <v>6</v>
      </c>
      <c r="J11" s="12">
        <f t="shared" si="2"/>
        <v>2.247191011235955</v>
      </c>
      <c r="K11" s="12">
        <f t="shared" si="3"/>
        <v>2.2222222222222223</v>
      </c>
      <c r="L11" s="12">
        <f t="shared" si="1"/>
        <v>4.4694132334581775</v>
      </c>
    </row>
    <row r="12" spans="1:12" ht="19.5">
      <c r="A12" s="4">
        <v>6</v>
      </c>
      <c r="B12" s="16" t="s">
        <v>156</v>
      </c>
      <c r="C12" s="16"/>
      <c r="D12" s="16"/>
      <c r="E12" s="16"/>
      <c r="F12" s="16"/>
      <c r="G12" s="5">
        <v>2</v>
      </c>
      <c r="H12" s="5">
        <v>4</v>
      </c>
      <c r="I12" s="5">
        <f t="shared" si="0"/>
        <v>6</v>
      </c>
      <c r="J12" s="12">
        <f t="shared" si="2"/>
        <v>2.247191011235955</v>
      </c>
      <c r="K12" s="12">
        <f t="shared" si="3"/>
        <v>2.2222222222222223</v>
      </c>
      <c r="L12" s="12">
        <f t="shared" si="1"/>
        <v>4.4694132334581775</v>
      </c>
    </row>
    <row r="13" spans="1:12" ht="19.5">
      <c r="A13" s="4">
        <v>7</v>
      </c>
      <c r="B13" s="16" t="s">
        <v>157</v>
      </c>
      <c r="C13" s="16"/>
      <c r="D13" s="16"/>
      <c r="E13" s="16"/>
      <c r="F13" s="16"/>
      <c r="G13" s="5">
        <v>4</v>
      </c>
      <c r="H13" s="5">
        <v>8</v>
      </c>
      <c r="I13" s="5">
        <f t="shared" si="0"/>
        <v>12</v>
      </c>
      <c r="J13" s="12">
        <f t="shared" si="2"/>
        <v>4.49438202247191</v>
      </c>
      <c r="K13" s="12">
        <f t="shared" si="3"/>
        <v>4.444444444444445</v>
      </c>
      <c r="L13" s="12">
        <f t="shared" si="1"/>
        <v>8.938826466916355</v>
      </c>
    </row>
    <row r="14" spans="1:12" ht="19.5">
      <c r="A14" s="4">
        <v>8</v>
      </c>
      <c r="B14" s="16" t="s">
        <v>158</v>
      </c>
      <c r="C14" s="16"/>
      <c r="D14" s="16"/>
      <c r="E14" s="16"/>
      <c r="F14" s="16"/>
      <c r="G14" s="5">
        <v>1</v>
      </c>
      <c r="H14" s="5">
        <v>3</v>
      </c>
      <c r="I14" s="5">
        <f t="shared" si="0"/>
        <v>4</v>
      </c>
      <c r="J14" s="12">
        <f t="shared" si="2"/>
        <v>1.1235955056179776</v>
      </c>
      <c r="K14" s="12">
        <f t="shared" si="3"/>
        <v>1.6666666666666667</v>
      </c>
      <c r="L14" s="12">
        <f t="shared" si="1"/>
        <v>2.7902621722846446</v>
      </c>
    </row>
    <row r="15" spans="1:12" ht="19.5">
      <c r="A15" s="4">
        <v>9</v>
      </c>
      <c r="B15" s="16" t="s">
        <v>159</v>
      </c>
      <c r="C15" s="16"/>
      <c r="D15" s="16"/>
      <c r="E15" s="16"/>
      <c r="F15" s="16"/>
      <c r="G15" s="5">
        <v>3</v>
      </c>
      <c r="H15" s="5">
        <v>4</v>
      </c>
      <c r="I15" s="5">
        <f t="shared" si="0"/>
        <v>7</v>
      </c>
      <c r="J15" s="12">
        <f t="shared" si="2"/>
        <v>3.3707865168539324</v>
      </c>
      <c r="K15" s="12">
        <f t="shared" si="3"/>
        <v>2.2222222222222223</v>
      </c>
      <c r="L15" s="12">
        <f t="shared" si="1"/>
        <v>5.593008739076154</v>
      </c>
    </row>
    <row r="16" spans="1:12" ht="19.5">
      <c r="A16" s="4">
        <v>10</v>
      </c>
      <c r="B16" s="16" t="s">
        <v>160</v>
      </c>
      <c r="C16" s="16"/>
      <c r="D16" s="16"/>
      <c r="E16" s="16"/>
      <c r="F16" s="16"/>
      <c r="G16" s="5">
        <v>2</v>
      </c>
      <c r="H16" s="5">
        <v>4</v>
      </c>
      <c r="I16" s="5">
        <f t="shared" si="0"/>
        <v>6</v>
      </c>
      <c r="J16" s="12">
        <f t="shared" si="2"/>
        <v>2.247191011235955</v>
      </c>
      <c r="K16" s="12">
        <f t="shared" si="3"/>
        <v>2.2222222222222223</v>
      </c>
      <c r="L16" s="12">
        <f t="shared" si="1"/>
        <v>4.4694132334581775</v>
      </c>
    </row>
    <row r="17" spans="1:12" ht="19.5">
      <c r="A17" s="4">
        <v>11</v>
      </c>
      <c r="B17" s="16" t="s">
        <v>161</v>
      </c>
      <c r="C17" s="16"/>
      <c r="D17" s="16"/>
      <c r="E17" s="16"/>
      <c r="F17" s="16"/>
      <c r="G17" s="5">
        <v>2</v>
      </c>
      <c r="H17" s="5">
        <v>8</v>
      </c>
      <c r="I17" s="5">
        <f t="shared" si="0"/>
        <v>10</v>
      </c>
      <c r="J17" s="12">
        <f t="shared" si="2"/>
        <v>2.247191011235955</v>
      </c>
      <c r="K17" s="12">
        <f t="shared" si="3"/>
        <v>4.444444444444445</v>
      </c>
      <c r="L17" s="12">
        <f t="shared" si="1"/>
        <v>6.6916354556804</v>
      </c>
    </row>
    <row r="18" spans="1:12" ht="19.5">
      <c r="A18" s="4">
        <v>12</v>
      </c>
      <c r="B18" s="16" t="s">
        <v>162</v>
      </c>
      <c r="C18" s="16"/>
      <c r="D18" s="16"/>
      <c r="E18" s="16"/>
      <c r="F18" s="16"/>
      <c r="G18" s="5">
        <v>8</v>
      </c>
      <c r="H18" s="5">
        <v>16</v>
      </c>
      <c r="I18" s="5">
        <f t="shared" si="0"/>
        <v>24</v>
      </c>
      <c r="J18" s="12">
        <f t="shared" si="2"/>
        <v>8.98876404494382</v>
      </c>
      <c r="K18" s="12">
        <f t="shared" si="3"/>
        <v>8.88888888888889</v>
      </c>
      <c r="L18" s="12">
        <f t="shared" si="1"/>
        <v>17.87765293383271</v>
      </c>
    </row>
    <row r="19" spans="1:12" ht="19.5">
      <c r="A19" s="4">
        <v>13</v>
      </c>
      <c r="B19" s="16" t="s">
        <v>163</v>
      </c>
      <c r="C19" s="16"/>
      <c r="D19" s="16"/>
      <c r="E19" s="16"/>
      <c r="F19" s="16"/>
      <c r="G19" s="5">
        <v>6</v>
      </c>
      <c r="H19" s="5">
        <v>12</v>
      </c>
      <c r="I19" s="5">
        <f t="shared" si="0"/>
        <v>18</v>
      </c>
      <c r="J19" s="12">
        <f t="shared" si="2"/>
        <v>6.741573033707865</v>
      </c>
      <c r="K19" s="12">
        <f t="shared" si="3"/>
        <v>6.666666666666667</v>
      </c>
      <c r="L19" s="12">
        <f t="shared" si="1"/>
        <v>13.408239700374532</v>
      </c>
    </row>
    <row r="20" spans="1:12" ht="19.5">
      <c r="A20" s="4">
        <v>14</v>
      </c>
      <c r="B20" s="16" t="s">
        <v>164</v>
      </c>
      <c r="C20" s="16"/>
      <c r="D20" s="16"/>
      <c r="E20" s="16"/>
      <c r="F20" s="16"/>
      <c r="G20" s="5">
        <v>1</v>
      </c>
      <c r="H20" s="5">
        <v>2</v>
      </c>
      <c r="I20" s="5">
        <f t="shared" si="0"/>
        <v>3</v>
      </c>
      <c r="J20" s="12">
        <f t="shared" si="2"/>
        <v>1.1235955056179776</v>
      </c>
      <c r="K20" s="12">
        <f t="shared" si="3"/>
        <v>1.1111111111111112</v>
      </c>
      <c r="L20" s="12">
        <f t="shared" si="1"/>
        <v>2.2347066167290888</v>
      </c>
    </row>
    <row r="21" spans="1:12" ht="19.5">
      <c r="A21" s="4">
        <v>15</v>
      </c>
      <c r="B21" s="16" t="s">
        <v>165</v>
      </c>
      <c r="C21" s="16"/>
      <c r="D21" s="16"/>
      <c r="E21" s="16"/>
      <c r="F21" s="16"/>
      <c r="G21" s="5">
        <v>5</v>
      </c>
      <c r="H21" s="5">
        <v>15</v>
      </c>
      <c r="I21" s="5">
        <f t="shared" si="0"/>
        <v>20</v>
      </c>
      <c r="J21" s="12">
        <f t="shared" si="2"/>
        <v>5.617977528089888</v>
      </c>
      <c r="K21" s="12">
        <f t="shared" si="3"/>
        <v>8.333333333333334</v>
      </c>
      <c r="L21" s="12">
        <f t="shared" si="1"/>
        <v>13.951310861423222</v>
      </c>
    </row>
    <row r="22" spans="1:12" ht="19.5">
      <c r="A22" s="4">
        <v>16</v>
      </c>
      <c r="B22" s="16" t="s">
        <v>166</v>
      </c>
      <c r="C22" s="16"/>
      <c r="D22" s="16"/>
      <c r="E22" s="16"/>
      <c r="F22" s="16"/>
      <c r="G22" s="5">
        <v>4</v>
      </c>
      <c r="H22" s="5">
        <v>8</v>
      </c>
      <c r="I22" s="5">
        <f t="shared" si="0"/>
        <v>12</v>
      </c>
      <c r="J22" s="12">
        <f t="shared" si="2"/>
        <v>4.49438202247191</v>
      </c>
      <c r="K22" s="12">
        <f t="shared" si="3"/>
        <v>4.444444444444445</v>
      </c>
      <c r="L22" s="12">
        <f t="shared" si="1"/>
        <v>8.938826466916355</v>
      </c>
    </row>
    <row r="23" spans="1:12" ht="19.5">
      <c r="A23" s="4">
        <v>17</v>
      </c>
      <c r="B23" s="16" t="s">
        <v>167</v>
      </c>
      <c r="C23" s="16"/>
      <c r="D23" s="16"/>
      <c r="E23" s="16"/>
      <c r="F23" s="16"/>
      <c r="G23" s="5">
        <v>3</v>
      </c>
      <c r="H23" s="5">
        <v>6</v>
      </c>
      <c r="I23" s="5">
        <f t="shared" si="0"/>
        <v>9</v>
      </c>
      <c r="J23" s="12">
        <f t="shared" si="2"/>
        <v>3.3707865168539324</v>
      </c>
      <c r="K23" s="12">
        <f t="shared" si="3"/>
        <v>3.3333333333333335</v>
      </c>
      <c r="L23" s="12">
        <f t="shared" si="1"/>
        <v>6.704119850187266</v>
      </c>
    </row>
    <row r="24" spans="1:12" ht="19.5">
      <c r="A24" s="4">
        <v>18</v>
      </c>
      <c r="B24" s="16" t="s">
        <v>168</v>
      </c>
      <c r="C24" s="16"/>
      <c r="D24" s="16"/>
      <c r="E24" s="16"/>
      <c r="F24" s="16"/>
      <c r="G24" s="5">
        <v>3</v>
      </c>
      <c r="H24" s="5">
        <v>6</v>
      </c>
      <c r="I24" s="5">
        <f t="shared" si="0"/>
        <v>9</v>
      </c>
      <c r="J24" s="12">
        <f t="shared" si="2"/>
        <v>3.3707865168539324</v>
      </c>
      <c r="K24" s="12">
        <f t="shared" si="3"/>
        <v>3.3333333333333335</v>
      </c>
      <c r="L24" s="12">
        <f t="shared" si="1"/>
        <v>6.704119850187266</v>
      </c>
    </row>
    <row r="25" spans="1:12" ht="19.5">
      <c r="A25" s="4">
        <v>19</v>
      </c>
      <c r="B25" s="16" t="s">
        <v>169</v>
      </c>
      <c r="C25" s="16"/>
      <c r="D25" s="16"/>
      <c r="E25" s="16"/>
      <c r="F25" s="16"/>
      <c r="G25" s="5">
        <v>2</v>
      </c>
      <c r="H25" s="5">
        <v>4</v>
      </c>
      <c r="I25" s="5">
        <f t="shared" si="0"/>
        <v>6</v>
      </c>
      <c r="J25" s="12">
        <f t="shared" si="2"/>
        <v>2.247191011235955</v>
      </c>
      <c r="K25" s="12">
        <f t="shared" si="3"/>
        <v>2.2222222222222223</v>
      </c>
      <c r="L25" s="12">
        <f t="shared" si="1"/>
        <v>4.4694132334581775</v>
      </c>
    </row>
    <row r="26" spans="1:12" ht="19.5">
      <c r="A26" s="4">
        <v>20</v>
      </c>
      <c r="B26" s="16" t="s">
        <v>170</v>
      </c>
      <c r="C26" s="16"/>
      <c r="D26" s="16"/>
      <c r="E26" s="16"/>
      <c r="F26" s="16"/>
      <c r="G26" s="5">
        <v>6</v>
      </c>
      <c r="H26" s="5">
        <v>15</v>
      </c>
      <c r="I26" s="5">
        <f t="shared" si="0"/>
        <v>21</v>
      </c>
      <c r="J26" s="12">
        <f t="shared" si="2"/>
        <v>6.741573033707865</v>
      </c>
      <c r="K26" s="12">
        <f t="shared" si="3"/>
        <v>8.333333333333334</v>
      </c>
      <c r="L26" s="12">
        <f t="shared" si="1"/>
        <v>15.074906367041198</v>
      </c>
    </row>
    <row r="27" spans="1:12" ht="19.5">
      <c r="A27" s="4">
        <v>21</v>
      </c>
      <c r="B27" s="16" t="s">
        <v>171</v>
      </c>
      <c r="C27" s="16"/>
      <c r="D27" s="16"/>
      <c r="E27" s="16"/>
      <c r="F27" s="16"/>
      <c r="G27" s="5">
        <v>6</v>
      </c>
      <c r="H27" s="5">
        <v>12</v>
      </c>
      <c r="I27" s="5">
        <f t="shared" si="0"/>
        <v>18</v>
      </c>
      <c r="J27" s="12">
        <f t="shared" si="2"/>
        <v>6.741573033707865</v>
      </c>
      <c r="K27" s="12">
        <f t="shared" si="3"/>
        <v>6.666666666666667</v>
      </c>
      <c r="L27" s="12">
        <f t="shared" si="1"/>
        <v>13.408239700374532</v>
      </c>
    </row>
    <row r="28" spans="1:12" ht="19.5">
      <c r="A28" s="4">
        <v>22</v>
      </c>
      <c r="B28" s="16" t="s">
        <v>172</v>
      </c>
      <c r="C28" s="16"/>
      <c r="D28" s="16"/>
      <c r="E28" s="16"/>
      <c r="F28" s="16"/>
      <c r="G28" s="5">
        <v>6</v>
      </c>
      <c r="H28" s="5">
        <v>12</v>
      </c>
      <c r="I28" s="5">
        <f t="shared" si="0"/>
        <v>18</v>
      </c>
      <c r="J28" s="12">
        <f t="shared" si="2"/>
        <v>6.741573033707865</v>
      </c>
      <c r="K28" s="12">
        <f t="shared" si="3"/>
        <v>6.666666666666667</v>
      </c>
      <c r="L28" s="12">
        <f t="shared" si="1"/>
        <v>13.408239700374532</v>
      </c>
    </row>
    <row r="29" spans="1:12" ht="19.5">
      <c r="A29" s="4">
        <v>23</v>
      </c>
      <c r="B29" s="16" t="s">
        <v>173</v>
      </c>
      <c r="C29" s="16"/>
      <c r="D29" s="16"/>
      <c r="E29" s="16"/>
      <c r="F29" s="16"/>
      <c r="G29" s="5">
        <v>6</v>
      </c>
      <c r="H29" s="5">
        <v>12</v>
      </c>
      <c r="I29" s="5">
        <f t="shared" si="0"/>
        <v>18</v>
      </c>
      <c r="J29" s="12">
        <f t="shared" si="2"/>
        <v>6.741573033707865</v>
      </c>
      <c r="K29" s="12">
        <f t="shared" si="3"/>
        <v>6.666666666666667</v>
      </c>
      <c r="L29" s="12">
        <f t="shared" si="1"/>
        <v>13.408239700374532</v>
      </c>
    </row>
    <row r="30" spans="1:12" ht="19.5">
      <c r="A30" s="4">
        <v>24</v>
      </c>
      <c r="B30" s="16" t="s">
        <v>174</v>
      </c>
      <c r="C30" s="16"/>
      <c r="D30" s="16"/>
      <c r="E30" s="16"/>
      <c r="F30" s="16"/>
      <c r="G30" s="5">
        <v>6</v>
      </c>
      <c r="H30" s="5">
        <v>9</v>
      </c>
      <c r="I30" s="5">
        <f t="shared" si="0"/>
        <v>15</v>
      </c>
      <c r="J30" s="12">
        <f t="shared" si="2"/>
        <v>6.741573033707865</v>
      </c>
      <c r="K30" s="12">
        <f t="shared" si="3"/>
        <v>5</v>
      </c>
      <c r="L30" s="12">
        <f t="shared" si="1"/>
        <v>11.741573033707866</v>
      </c>
    </row>
    <row r="31" spans="1:12" ht="19.5">
      <c r="A31" s="4">
        <v>25</v>
      </c>
      <c r="B31" s="16" t="s">
        <v>175</v>
      </c>
      <c r="C31" s="16"/>
      <c r="D31" s="16"/>
      <c r="E31" s="16"/>
      <c r="F31" s="16"/>
      <c r="G31" s="5">
        <v>2</v>
      </c>
      <c r="H31" s="5">
        <v>4</v>
      </c>
      <c r="I31" s="5">
        <f t="shared" si="0"/>
        <v>6</v>
      </c>
      <c r="J31" s="12">
        <f t="shared" si="2"/>
        <v>2.247191011235955</v>
      </c>
      <c r="K31" s="12">
        <f t="shared" si="3"/>
        <v>2.2222222222222223</v>
      </c>
      <c r="L31" s="12">
        <f t="shared" si="1"/>
        <v>4.4694132334581775</v>
      </c>
    </row>
    <row r="32" spans="1:12" ht="19.5">
      <c r="A32" s="7"/>
      <c r="B32" s="8"/>
      <c r="C32" s="8"/>
      <c r="D32" s="8"/>
      <c r="E32" s="8"/>
      <c r="F32" s="8"/>
      <c r="G32" s="9">
        <f aca="true" t="shared" si="4" ref="G32:L32">SUM(G7:G31)</f>
        <v>89</v>
      </c>
      <c r="H32" s="9">
        <f t="shared" si="4"/>
        <v>180</v>
      </c>
      <c r="I32" s="9">
        <f t="shared" si="4"/>
        <v>269</v>
      </c>
      <c r="J32" s="9">
        <f t="shared" si="4"/>
        <v>100</v>
      </c>
      <c r="K32" s="9">
        <f t="shared" si="4"/>
        <v>100.00000000000003</v>
      </c>
      <c r="L32" s="9">
        <f t="shared" si="4"/>
        <v>200</v>
      </c>
    </row>
  </sheetData>
  <sheetProtection/>
  <mergeCells count="35">
    <mergeCell ref="E1:F1"/>
    <mergeCell ref="H1:J1"/>
    <mergeCell ref="E2:F2"/>
    <mergeCell ref="E3:F3"/>
    <mergeCell ref="J3:M3"/>
    <mergeCell ref="D4:G4"/>
    <mergeCell ref="A5:F5"/>
    <mergeCell ref="G5:I5"/>
    <mergeCell ref="J5:L5"/>
    <mergeCell ref="B6:F6"/>
    <mergeCell ref="B7:F7"/>
    <mergeCell ref="B8:F8"/>
    <mergeCell ref="B9:F9"/>
    <mergeCell ref="B10:F10"/>
    <mergeCell ref="B11:F11"/>
    <mergeCell ref="B12:F12"/>
    <mergeCell ref="B13:F13"/>
    <mergeCell ref="B14:F14"/>
    <mergeCell ref="B26:F26"/>
    <mergeCell ref="B15:F15"/>
    <mergeCell ref="B16:F16"/>
    <mergeCell ref="B17:F17"/>
    <mergeCell ref="B18:F18"/>
    <mergeCell ref="B19:F19"/>
    <mergeCell ref="B20:F20"/>
    <mergeCell ref="B27:F27"/>
    <mergeCell ref="B28:F28"/>
    <mergeCell ref="B29:F29"/>
    <mergeCell ref="B30:F30"/>
    <mergeCell ref="B31:F31"/>
    <mergeCell ref="B21:F21"/>
    <mergeCell ref="B22:F22"/>
    <mergeCell ref="B23:F23"/>
    <mergeCell ref="B24:F24"/>
    <mergeCell ref="B25:F2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M20"/>
  <sheetViews>
    <sheetView rightToLeft="1" zoomScalePageLayoutView="0" workbookViewId="0" topLeftCell="A1">
      <selection activeCell="J18" sqref="J18"/>
    </sheetView>
  </sheetViews>
  <sheetFormatPr defaultColWidth="9.140625" defaultRowHeight="15"/>
  <cols>
    <col min="1" max="1" width="12.7109375" style="0" bestFit="1" customWidth="1"/>
    <col min="7" max="7" width="17.28125" style="0" bestFit="1" customWidth="1"/>
    <col min="8" max="8" width="4.7109375" style="0" bestFit="1" customWidth="1"/>
    <col min="10" max="10" width="8.421875" style="0" customWidth="1"/>
  </cols>
  <sheetData>
    <row r="1" spans="1:10" ht="18">
      <c r="A1" s="1" t="s">
        <v>0</v>
      </c>
      <c r="C1" t="s">
        <v>115</v>
      </c>
      <c r="D1" s="1" t="s">
        <v>2</v>
      </c>
      <c r="E1" s="22" t="s">
        <v>116</v>
      </c>
      <c r="F1" s="22"/>
      <c r="G1" s="1" t="s">
        <v>4</v>
      </c>
      <c r="H1" s="22" t="str">
        <f>'[1]ط گرافیک با رایانه توانائی+بارم'!$I$3</f>
        <v>وزارت ارشاد</v>
      </c>
      <c r="I1" s="22"/>
      <c r="J1" s="22"/>
    </row>
    <row r="2" spans="1:6" ht="18">
      <c r="A2" s="1" t="s">
        <v>5</v>
      </c>
      <c r="C2">
        <f>'[1]ط گرافیک با رایانه توانائی+بارم'!C2</f>
        <v>0</v>
      </c>
      <c r="D2" s="1" t="s">
        <v>6</v>
      </c>
      <c r="E2" s="22"/>
      <c r="F2" s="22"/>
    </row>
    <row r="3" spans="1:13" ht="18">
      <c r="A3" s="1" t="s">
        <v>7</v>
      </c>
      <c r="C3">
        <v>240</v>
      </c>
      <c r="D3" s="1" t="s">
        <v>8</v>
      </c>
      <c r="E3" s="22"/>
      <c r="F3" s="22"/>
      <c r="G3" s="1" t="s">
        <v>9</v>
      </c>
      <c r="J3" s="23" t="str">
        <f>'[1]ط گرافیک با رایانه توانائی+بارم'!$J$5</f>
        <v>کل استان خراسان رضوی</v>
      </c>
      <c r="K3" s="23"/>
      <c r="L3" s="23"/>
      <c r="M3" s="23"/>
    </row>
    <row r="4" spans="1:7" ht="28.5">
      <c r="A4" s="1"/>
      <c r="C4" s="1"/>
      <c r="D4" s="24" t="s">
        <v>115</v>
      </c>
      <c r="E4" s="25"/>
      <c r="F4" s="25"/>
      <c r="G4" s="25"/>
    </row>
    <row r="5" spans="1:12" ht="17.25">
      <c r="A5" s="17" t="s">
        <v>10</v>
      </c>
      <c r="B5" s="18"/>
      <c r="C5" s="18"/>
      <c r="D5" s="18"/>
      <c r="E5" s="18"/>
      <c r="F5" s="18"/>
      <c r="G5" s="17" t="s">
        <v>11</v>
      </c>
      <c r="H5" s="19"/>
      <c r="I5" s="20"/>
      <c r="J5" s="17" t="s">
        <v>12</v>
      </c>
      <c r="K5" s="19"/>
      <c r="L5" s="20"/>
    </row>
    <row r="6" spans="1:12" ht="19.5">
      <c r="A6" s="2" t="s">
        <v>13</v>
      </c>
      <c r="B6" s="21" t="s">
        <v>14</v>
      </c>
      <c r="C6" s="21"/>
      <c r="D6" s="21"/>
      <c r="E6" s="21"/>
      <c r="F6" s="21"/>
      <c r="G6" s="3" t="s">
        <v>15</v>
      </c>
      <c r="H6" s="3" t="s">
        <v>16</v>
      </c>
      <c r="I6" s="3" t="s">
        <v>17</v>
      </c>
      <c r="J6" s="3" t="s">
        <v>15</v>
      </c>
      <c r="K6" s="3" t="s">
        <v>16</v>
      </c>
      <c r="L6" s="3" t="s">
        <v>17</v>
      </c>
    </row>
    <row r="7" spans="1:12" ht="19.5">
      <c r="A7" s="4">
        <v>1</v>
      </c>
      <c r="B7" s="16" t="s">
        <v>18</v>
      </c>
      <c r="C7" s="16"/>
      <c r="D7" s="16"/>
      <c r="E7" s="16"/>
      <c r="F7" s="16"/>
      <c r="G7" s="5">
        <v>3</v>
      </c>
      <c r="H7" s="5">
        <v>2</v>
      </c>
      <c r="I7" s="5">
        <f>SUM(H7+G7)</f>
        <v>5</v>
      </c>
      <c r="J7" s="5">
        <f>(G7*100)/G20</f>
        <v>3.75</v>
      </c>
      <c r="K7" s="5">
        <f>(H7*100)/H20</f>
        <v>1.25</v>
      </c>
      <c r="L7" s="5">
        <f aca="true" t="shared" si="0" ref="L7:L19">SUM(J7:K7)</f>
        <v>5</v>
      </c>
    </row>
    <row r="8" spans="1:12" ht="19.5">
      <c r="A8" s="4">
        <v>2</v>
      </c>
      <c r="B8" s="16" t="s">
        <v>117</v>
      </c>
      <c r="C8" s="16"/>
      <c r="D8" s="16"/>
      <c r="E8" s="16"/>
      <c r="F8" s="16"/>
      <c r="G8" s="5">
        <v>4</v>
      </c>
      <c r="H8" s="5">
        <v>8</v>
      </c>
      <c r="I8" s="5">
        <f aca="true" t="shared" si="1" ref="I8:I19">SUM(H8+G8)</f>
        <v>12</v>
      </c>
      <c r="J8" s="5">
        <f>(G8*100)/G20</f>
        <v>5</v>
      </c>
      <c r="K8" s="5">
        <f>(H8*100)/H20</f>
        <v>5</v>
      </c>
      <c r="L8" s="5">
        <f t="shared" si="0"/>
        <v>10</v>
      </c>
    </row>
    <row r="9" spans="1:12" ht="19.5">
      <c r="A9" s="4">
        <v>3</v>
      </c>
      <c r="B9" s="16" t="s">
        <v>118</v>
      </c>
      <c r="C9" s="16"/>
      <c r="D9" s="16"/>
      <c r="E9" s="16"/>
      <c r="F9" s="16"/>
      <c r="G9" s="5">
        <v>25</v>
      </c>
      <c r="H9" s="5">
        <v>40</v>
      </c>
      <c r="I9" s="5">
        <f t="shared" si="1"/>
        <v>65</v>
      </c>
      <c r="J9" s="5">
        <f>(G9*100)/G20</f>
        <v>31.25</v>
      </c>
      <c r="K9" s="5">
        <f>(H9*100)/H20</f>
        <v>25</v>
      </c>
      <c r="L9" s="5">
        <f t="shared" si="0"/>
        <v>56.25</v>
      </c>
    </row>
    <row r="10" spans="1:12" ht="19.5">
      <c r="A10" s="4">
        <v>4</v>
      </c>
      <c r="B10" s="16" t="s">
        <v>119</v>
      </c>
      <c r="C10" s="16"/>
      <c r="D10" s="16"/>
      <c r="E10" s="16"/>
      <c r="F10" s="16"/>
      <c r="G10" s="5">
        <v>4</v>
      </c>
      <c r="H10" s="5">
        <v>8</v>
      </c>
      <c r="I10" s="5">
        <f t="shared" si="1"/>
        <v>12</v>
      </c>
      <c r="J10" s="5">
        <f>(G10*100)/G20</f>
        <v>5</v>
      </c>
      <c r="K10" s="5">
        <f>(H10*100)/H20</f>
        <v>5</v>
      </c>
      <c r="L10" s="5">
        <f t="shared" si="0"/>
        <v>10</v>
      </c>
    </row>
    <row r="11" spans="1:12" ht="19.5">
      <c r="A11" s="4">
        <v>5</v>
      </c>
      <c r="B11" s="16" t="s">
        <v>120</v>
      </c>
      <c r="C11" s="16"/>
      <c r="D11" s="16"/>
      <c r="E11" s="16"/>
      <c r="F11" s="16"/>
      <c r="G11" s="5">
        <v>4</v>
      </c>
      <c r="H11" s="5">
        <v>8</v>
      </c>
      <c r="I11" s="5">
        <f t="shared" si="1"/>
        <v>12</v>
      </c>
      <c r="J11" s="5">
        <f>(G11*100)/G20</f>
        <v>5</v>
      </c>
      <c r="K11" s="5">
        <f>(H11*100)/H20</f>
        <v>5</v>
      </c>
      <c r="L11" s="5">
        <f t="shared" si="0"/>
        <v>10</v>
      </c>
    </row>
    <row r="12" spans="1:12" ht="19.5">
      <c r="A12" s="4">
        <v>6</v>
      </c>
      <c r="B12" s="16" t="s">
        <v>121</v>
      </c>
      <c r="C12" s="16"/>
      <c r="D12" s="16"/>
      <c r="E12" s="16"/>
      <c r="F12" s="16"/>
      <c r="G12" s="5">
        <v>6</v>
      </c>
      <c r="H12" s="5">
        <v>12</v>
      </c>
      <c r="I12" s="5">
        <f t="shared" si="1"/>
        <v>18</v>
      </c>
      <c r="J12" s="5">
        <f>(G12*100)/G20</f>
        <v>7.5</v>
      </c>
      <c r="K12" s="5">
        <f>(H12*100)/H20</f>
        <v>7.5</v>
      </c>
      <c r="L12" s="5">
        <f t="shared" si="0"/>
        <v>15</v>
      </c>
    </row>
    <row r="13" spans="1:12" ht="19.5">
      <c r="A13" s="4">
        <v>7</v>
      </c>
      <c r="B13" s="16" t="s">
        <v>122</v>
      </c>
      <c r="C13" s="16"/>
      <c r="D13" s="16"/>
      <c r="E13" s="16"/>
      <c r="F13" s="16"/>
      <c r="G13" s="5">
        <v>4</v>
      </c>
      <c r="H13" s="5">
        <v>8</v>
      </c>
      <c r="I13" s="5">
        <f t="shared" si="1"/>
        <v>12</v>
      </c>
      <c r="J13" s="5">
        <f>(G13*100)/G20</f>
        <v>5</v>
      </c>
      <c r="K13" s="5">
        <f>(H13*100)/H20</f>
        <v>5</v>
      </c>
      <c r="L13" s="5">
        <f t="shared" si="0"/>
        <v>10</v>
      </c>
    </row>
    <row r="14" spans="1:12" ht="19.5">
      <c r="A14" s="4">
        <v>8</v>
      </c>
      <c r="B14" s="16" t="s">
        <v>123</v>
      </c>
      <c r="C14" s="16"/>
      <c r="D14" s="16"/>
      <c r="E14" s="16"/>
      <c r="F14" s="16"/>
      <c r="G14" s="5">
        <v>2</v>
      </c>
      <c r="H14" s="5">
        <v>4</v>
      </c>
      <c r="I14" s="5">
        <f t="shared" si="1"/>
        <v>6</v>
      </c>
      <c r="J14" s="5">
        <f>(G14*100)/G20</f>
        <v>2.5</v>
      </c>
      <c r="K14" s="5">
        <f>(H14*100)/H20</f>
        <v>2.5</v>
      </c>
      <c r="L14" s="5">
        <f t="shared" si="0"/>
        <v>5</v>
      </c>
    </row>
    <row r="15" spans="1:12" ht="19.5">
      <c r="A15" s="4">
        <v>9</v>
      </c>
      <c r="B15" s="16" t="s">
        <v>124</v>
      </c>
      <c r="C15" s="16"/>
      <c r="D15" s="16"/>
      <c r="E15" s="16"/>
      <c r="F15" s="16"/>
      <c r="G15" s="5">
        <v>5</v>
      </c>
      <c r="H15" s="5">
        <v>10</v>
      </c>
      <c r="I15" s="5">
        <f t="shared" si="1"/>
        <v>15</v>
      </c>
      <c r="J15" s="5">
        <f>(G15*100)/G20</f>
        <v>6.25</v>
      </c>
      <c r="K15" s="5">
        <f>(H15*100)/H20</f>
        <v>6.25</v>
      </c>
      <c r="L15" s="5">
        <f t="shared" si="0"/>
        <v>12.5</v>
      </c>
    </row>
    <row r="16" spans="1:12" ht="19.5">
      <c r="A16" s="4">
        <v>10</v>
      </c>
      <c r="B16" s="16" t="s">
        <v>125</v>
      </c>
      <c r="C16" s="16"/>
      <c r="D16" s="16"/>
      <c r="E16" s="16"/>
      <c r="F16" s="16"/>
      <c r="G16" s="5">
        <v>6</v>
      </c>
      <c r="H16" s="5">
        <v>12</v>
      </c>
      <c r="I16" s="5">
        <f t="shared" si="1"/>
        <v>18</v>
      </c>
      <c r="J16" s="5">
        <f>(G16*100)/G20</f>
        <v>7.5</v>
      </c>
      <c r="K16" s="5">
        <f>(H16*100)/H20</f>
        <v>7.5</v>
      </c>
      <c r="L16" s="5">
        <f t="shared" si="0"/>
        <v>15</v>
      </c>
    </row>
    <row r="17" spans="1:12" ht="19.5">
      <c r="A17" s="4">
        <v>11</v>
      </c>
      <c r="B17" s="16" t="s">
        <v>126</v>
      </c>
      <c r="C17" s="16"/>
      <c r="D17" s="16"/>
      <c r="E17" s="16"/>
      <c r="F17" s="16"/>
      <c r="G17" s="5">
        <v>6</v>
      </c>
      <c r="H17" s="5">
        <v>10</v>
      </c>
      <c r="I17" s="5">
        <f t="shared" si="1"/>
        <v>16</v>
      </c>
      <c r="J17" s="5">
        <f>(G17*100)/G20</f>
        <v>7.5</v>
      </c>
      <c r="K17" s="5">
        <f>(H17*100)/H20</f>
        <v>6.25</v>
      </c>
      <c r="L17" s="5">
        <f t="shared" si="0"/>
        <v>13.75</v>
      </c>
    </row>
    <row r="18" spans="1:12" ht="19.5">
      <c r="A18" s="4">
        <v>12</v>
      </c>
      <c r="B18" s="16" t="s">
        <v>127</v>
      </c>
      <c r="C18" s="16"/>
      <c r="D18" s="16"/>
      <c r="E18" s="16"/>
      <c r="F18" s="16"/>
      <c r="G18" s="5">
        <v>5</v>
      </c>
      <c r="H18" s="5">
        <v>8</v>
      </c>
      <c r="I18" s="5">
        <f t="shared" si="1"/>
        <v>13</v>
      </c>
      <c r="J18" s="5">
        <f>(G18*100)/G20</f>
        <v>6.25</v>
      </c>
      <c r="K18" s="5">
        <f>(H18*100)/H20</f>
        <v>5</v>
      </c>
      <c r="L18" s="5">
        <f t="shared" si="0"/>
        <v>11.25</v>
      </c>
    </row>
    <row r="19" spans="1:12" ht="19.5">
      <c r="A19" s="4">
        <v>13</v>
      </c>
      <c r="B19" s="16" t="s">
        <v>128</v>
      </c>
      <c r="C19" s="16"/>
      <c r="D19" s="16"/>
      <c r="E19" s="16"/>
      <c r="F19" s="16"/>
      <c r="G19" s="5">
        <v>6</v>
      </c>
      <c r="H19" s="5">
        <v>30</v>
      </c>
      <c r="I19" s="5">
        <f t="shared" si="1"/>
        <v>36</v>
      </c>
      <c r="J19" s="5">
        <f>(G19*100)/G20</f>
        <v>7.5</v>
      </c>
      <c r="K19" s="5">
        <f>(H19*100)/H20</f>
        <v>18.75</v>
      </c>
      <c r="L19" s="5">
        <f t="shared" si="0"/>
        <v>26.25</v>
      </c>
    </row>
    <row r="20" spans="1:12" ht="19.5">
      <c r="A20" s="7"/>
      <c r="B20" s="8"/>
      <c r="C20" s="8"/>
      <c r="D20" s="8"/>
      <c r="E20" s="8"/>
      <c r="F20" s="8"/>
      <c r="G20" s="9">
        <f aca="true" t="shared" si="2" ref="G20:L20">SUM(G7:G19)</f>
        <v>80</v>
      </c>
      <c r="H20" s="9">
        <f t="shared" si="2"/>
        <v>160</v>
      </c>
      <c r="I20" s="9">
        <f t="shared" si="2"/>
        <v>240</v>
      </c>
      <c r="J20" s="9">
        <f t="shared" si="2"/>
        <v>100</v>
      </c>
      <c r="K20" s="9">
        <f t="shared" si="2"/>
        <v>100</v>
      </c>
      <c r="L20" s="9">
        <f t="shared" si="2"/>
        <v>200</v>
      </c>
    </row>
  </sheetData>
  <sheetProtection/>
  <mergeCells count="23">
    <mergeCell ref="E1:F1"/>
    <mergeCell ref="H1:J1"/>
    <mergeCell ref="E2:F2"/>
    <mergeCell ref="E3:F3"/>
    <mergeCell ref="J3:M3"/>
    <mergeCell ref="D4:G4"/>
    <mergeCell ref="B14:F14"/>
    <mergeCell ref="A5:F5"/>
    <mergeCell ref="G5:I5"/>
    <mergeCell ref="J5:L5"/>
    <mergeCell ref="B6:F6"/>
    <mergeCell ref="B7:F7"/>
    <mergeCell ref="B8:F8"/>
    <mergeCell ref="B15:F15"/>
    <mergeCell ref="B16:F16"/>
    <mergeCell ref="B17:F17"/>
    <mergeCell ref="B18:F18"/>
    <mergeCell ref="B19:F19"/>
    <mergeCell ref="B9:F9"/>
    <mergeCell ref="B10:F10"/>
    <mergeCell ref="B11:F11"/>
    <mergeCell ref="B12:F12"/>
    <mergeCell ref="B13:F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marjan</dc:creator>
  <cp:keywords/>
  <dc:description/>
  <cp:lastModifiedBy>Internet3</cp:lastModifiedBy>
  <dcterms:created xsi:type="dcterms:W3CDTF">2014-02-01T01:43:29Z</dcterms:created>
  <dcterms:modified xsi:type="dcterms:W3CDTF">2014-09-09T12:25:29Z</dcterms:modified>
  <cp:category/>
  <cp:version/>
  <cp:contentType/>
  <cp:contentStatus/>
</cp:coreProperties>
</file>