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B56" lockStructure="1"/>
  <bookViews>
    <workbookView xWindow="120" yWindow="30" windowWidth="19035" windowHeight="8700"/>
  </bookViews>
  <sheets>
    <sheet name="نمودار." sheetId="8" r:id="rId1"/>
    <sheet name="نمودار" sheetId="2" state="hidden" r:id="rId2"/>
    <sheet name="كارنامه نامزدها" sheetId="1" r:id="rId3"/>
    <sheet name="0" sheetId="4" state="hidden" r:id="rId4"/>
    <sheet name="Sheet3" sheetId="6" state="hidden" r:id="rId5"/>
  </sheets>
  <definedNames>
    <definedName name="_xlnm._FilterDatabase" localSheetId="2" hidden="1">'كارنامه نامزدها'!$B$2:$AQ$3</definedName>
    <definedName name="_xlnm.Print_Titles" localSheetId="2">'كارنامه نامزدها'!$2:$3</definedName>
    <definedName name="جديد" localSheetId="2">#REF!</definedName>
    <definedName name="جديد">#REF!</definedName>
  </definedNames>
  <calcPr calcId="144525"/>
</workbook>
</file>

<file path=xl/calcChain.xml><?xml version="1.0" encoding="utf-8"?>
<calcChain xmlns="http://schemas.openxmlformats.org/spreadsheetml/2006/main">
  <c r="BB6" i="1" l="1"/>
  <c r="BB5" i="1"/>
  <c r="AG5" i="1" l="1"/>
  <c r="AF5" i="1"/>
  <c r="AE5" i="1"/>
  <c r="AD5" i="1"/>
  <c r="DY37" i="1"/>
  <c r="DX37" i="1"/>
  <c r="DW37" i="1"/>
  <c r="DV37" i="1"/>
  <c r="DU37" i="1"/>
  <c r="DT37" i="1"/>
  <c r="DS37" i="1"/>
  <c r="DR37" i="1"/>
  <c r="DQ37" i="1"/>
  <c r="DP37" i="1"/>
  <c r="AQ37" i="1"/>
  <c r="AP37" i="1"/>
  <c r="AO37" i="1"/>
  <c r="AN37" i="1"/>
  <c r="AM37" i="1"/>
  <c r="AL37" i="1"/>
  <c r="AF37" i="1"/>
  <c r="AE37" i="1"/>
  <c r="AD37" i="1"/>
  <c r="AG37" i="1" s="1"/>
  <c r="DY36" i="1"/>
  <c r="DX36" i="1"/>
  <c r="DW36" i="1"/>
  <c r="DV36" i="1"/>
  <c r="DU36" i="1"/>
  <c r="DT36" i="1"/>
  <c r="DS36" i="1"/>
  <c r="DR36" i="1"/>
  <c r="DQ36" i="1"/>
  <c r="DP36" i="1"/>
  <c r="AQ36" i="1"/>
  <c r="AP36" i="1"/>
  <c r="AO36" i="1"/>
  <c r="AN36" i="1"/>
  <c r="AM36" i="1"/>
  <c r="AL36" i="1"/>
  <c r="AF36" i="1"/>
  <c r="AE36" i="1"/>
  <c r="AD36" i="1"/>
  <c r="AG36" i="1" s="1"/>
  <c r="AE6" i="1" l="1"/>
  <c r="AF6" i="1"/>
  <c r="AE7" i="1"/>
  <c r="AF7" i="1"/>
  <c r="AE8" i="1"/>
  <c r="AF8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8" i="1"/>
  <c r="AF38" i="1"/>
  <c r="AE39" i="1"/>
  <c r="AF39" i="1"/>
  <c r="AE40" i="1" l="1"/>
  <c r="AF40" i="1"/>
  <c r="AD6" i="1"/>
  <c r="AG6" i="1" s="1"/>
  <c r="AD7" i="1"/>
  <c r="AG7" i="1" s="1"/>
  <c r="AD8" i="1"/>
  <c r="AG8" i="1" s="1"/>
  <c r="AD9" i="1"/>
  <c r="AG9" i="1" s="1"/>
  <c r="AD10" i="1"/>
  <c r="AG10" i="1" s="1"/>
  <c r="AD11" i="1"/>
  <c r="AG11" i="1" s="1"/>
  <c r="AD12" i="1"/>
  <c r="AG12" i="1" s="1"/>
  <c r="AD13" i="1"/>
  <c r="AG13" i="1" s="1"/>
  <c r="AD14" i="1"/>
  <c r="AG14" i="1" s="1"/>
  <c r="AD15" i="1"/>
  <c r="AG15" i="1" s="1"/>
  <c r="AD16" i="1"/>
  <c r="AG16" i="1" s="1"/>
  <c r="AD17" i="1"/>
  <c r="AG17" i="1" s="1"/>
  <c r="AD18" i="1"/>
  <c r="AG18" i="1" s="1"/>
  <c r="AD19" i="1"/>
  <c r="AG19" i="1" s="1"/>
  <c r="AD20" i="1"/>
  <c r="AG20" i="1" s="1"/>
  <c r="AD21" i="1"/>
  <c r="AG21" i="1" s="1"/>
  <c r="AD22" i="1"/>
  <c r="AG22" i="1" s="1"/>
  <c r="AD23" i="1"/>
  <c r="AG23" i="1" s="1"/>
  <c r="AD24" i="1"/>
  <c r="AG24" i="1" s="1"/>
  <c r="AD25" i="1"/>
  <c r="AG25" i="1" s="1"/>
  <c r="AD26" i="1"/>
  <c r="AG26" i="1" s="1"/>
  <c r="AD27" i="1"/>
  <c r="AG27" i="1" s="1"/>
  <c r="AD28" i="1"/>
  <c r="AG28" i="1" s="1"/>
  <c r="AD29" i="1"/>
  <c r="AG29" i="1" s="1"/>
  <c r="AD30" i="1"/>
  <c r="AG30" i="1" s="1"/>
  <c r="AD31" i="1"/>
  <c r="AG31" i="1" s="1"/>
  <c r="AD32" i="1"/>
  <c r="AG32" i="1" s="1"/>
  <c r="AD33" i="1"/>
  <c r="AG33" i="1" s="1"/>
  <c r="AD34" i="1"/>
  <c r="AG34" i="1" s="1"/>
  <c r="AD35" i="1"/>
  <c r="AG35" i="1" s="1"/>
  <c r="AD38" i="1"/>
  <c r="AG38" i="1" s="1"/>
  <c r="AD39" i="1"/>
  <c r="AG39" i="1" s="1"/>
  <c r="DP6" i="1"/>
  <c r="DQ6" i="1"/>
  <c r="DR6" i="1"/>
  <c r="DS6" i="1"/>
  <c r="DT6" i="1"/>
  <c r="DU6" i="1"/>
  <c r="DV6" i="1"/>
  <c r="DW6" i="1"/>
  <c r="DX6" i="1"/>
  <c r="DY6" i="1"/>
  <c r="DP7" i="1"/>
  <c r="DQ7" i="1"/>
  <c r="DR7" i="1"/>
  <c r="DS7" i="1"/>
  <c r="DT7" i="1"/>
  <c r="DU7" i="1"/>
  <c r="DV7" i="1"/>
  <c r="DW7" i="1"/>
  <c r="DX7" i="1"/>
  <c r="DY7" i="1"/>
  <c r="DP8" i="1"/>
  <c r="DQ8" i="1"/>
  <c r="DR8" i="1"/>
  <c r="DS8" i="1"/>
  <c r="DT8" i="1"/>
  <c r="DU8" i="1"/>
  <c r="DV8" i="1"/>
  <c r="DW8" i="1"/>
  <c r="DX8" i="1"/>
  <c r="DY8" i="1"/>
  <c r="DP9" i="1"/>
  <c r="DQ9" i="1"/>
  <c r="DR9" i="1"/>
  <c r="DS9" i="1"/>
  <c r="DT9" i="1"/>
  <c r="DU9" i="1"/>
  <c r="DV9" i="1"/>
  <c r="DW9" i="1"/>
  <c r="DX9" i="1"/>
  <c r="DY9" i="1"/>
  <c r="DP10" i="1"/>
  <c r="DQ10" i="1"/>
  <c r="DR10" i="1"/>
  <c r="DS10" i="1"/>
  <c r="DT10" i="1"/>
  <c r="DU10" i="1"/>
  <c r="DV10" i="1"/>
  <c r="DW10" i="1"/>
  <c r="DX10" i="1"/>
  <c r="DY10" i="1"/>
  <c r="DP11" i="1"/>
  <c r="DQ11" i="1"/>
  <c r="DR11" i="1"/>
  <c r="DS11" i="1"/>
  <c r="DT11" i="1"/>
  <c r="DU11" i="1"/>
  <c r="DV11" i="1"/>
  <c r="DW11" i="1"/>
  <c r="DX11" i="1"/>
  <c r="DY11" i="1"/>
  <c r="DP12" i="1"/>
  <c r="DQ12" i="1"/>
  <c r="DR12" i="1"/>
  <c r="DS12" i="1"/>
  <c r="DT12" i="1"/>
  <c r="DU12" i="1"/>
  <c r="DV12" i="1"/>
  <c r="DW12" i="1"/>
  <c r="DX12" i="1"/>
  <c r="DY12" i="1"/>
  <c r="DP13" i="1"/>
  <c r="DQ13" i="1"/>
  <c r="DR13" i="1"/>
  <c r="DS13" i="1"/>
  <c r="DT13" i="1"/>
  <c r="DU13" i="1"/>
  <c r="DV13" i="1"/>
  <c r="DW13" i="1"/>
  <c r="DX13" i="1"/>
  <c r="DY13" i="1"/>
  <c r="DP14" i="1"/>
  <c r="DQ14" i="1"/>
  <c r="DR14" i="1"/>
  <c r="DS14" i="1"/>
  <c r="DT14" i="1"/>
  <c r="DU14" i="1"/>
  <c r="DV14" i="1"/>
  <c r="DW14" i="1"/>
  <c r="DX14" i="1"/>
  <c r="DY14" i="1"/>
  <c r="DP15" i="1"/>
  <c r="DQ15" i="1"/>
  <c r="DR15" i="1"/>
  <c r="DS15" i="1"/>
  <c r="DT15" i="1"/>
  <c r="DU15" i="1"/>
  <c r="DV15" i="1"/>
  <c r="DW15" i="1"/>
  <c r="DX15" i="1"/>
  <c r="DY15" i="1"/>
  <c r="DP16" i="1"/>
  <c r="DQ16" i="1"/>
  <c r="DR16" i="1"/>
  <c r="DS16" i="1"/>
  <c r="DT16" i="1"/>
  <c r="DU16" i="1"/>
  <c r="DV16" i="1"/>
  <c r="DW16" i="1"/>
  <c r="DX16" i="1"/>
  <c r="DY16" i="1"/>
  <c r="DP17" i="1"/>
  <c r="DQ17" i="1"/>
  <c r="DR17" i="1"/>
  <c r="DS17" i="1"/>
  <c r="DT17" i="1"/>
  <c r="DU17" i="1"/>
  <c r="DV17" i="1"/>
  <c r="DW17" i="1"/>
  <c r="DX17" i="1"/>
  <c r="DY17" i="1"/>
  <c r="DP18" i="1"/>
  <c r="DQ18" i="1"/>
  <c r="DR18" i="1"/>
  <c r="DS18" i="1"/>
  <c r="DT18" i="1"/>
  <c r="DU18" i="1"/>
  <c r="DV18" i="1"/>
  <c r="DW18" i="1"/>
  <c r="DX18" i="1"/>
  <c r="DY18" i="1"/>
  <c r="DP19" i="1"/>
  <c r="DQ19" i="1"/>
  <c r="DR19" i="1"/>
  <c r="DS19" i="1"/>
  <c r="DT19" i="1"/>
  <c r="DU19" i="1"/>
  <c r="DV19" i="1"/>
  <c r="DW19" i="1"/>
  <c r="DX19" i="1"/>
  <c r="DY19" i="1"/>
  <c r="DP20" i="1"/>
  <c r="DQ20" i="1"/>
  <c r="DR20" i="1"/>
  <c r="DS20" i="1"/>
  <c r="DT20" i="1"/>
  <c r="DU20" i="1"/>
  <c r="DV20" i="1"/>
  <c r="DW20" i="1"/>
  <c r="DX20" i="1"/>
  <c r="DY20" i="1"/>
  <c r="DP21" i="1"/>
  <c r="DQ21" i="1"/>
  <c r="DR21" i="1"/>
  <c r="DS21" i="1"/>
  <c r="DT21" i="1"/>
  <c r="DU21" i="1"/>
  <c r="DV21" i="1"/>
  <c r="DW21" i="1"/>
  <c r="DX21" i="1"/>
  <c r="DY21" i="1"/>
  <c r="DP22" i="1"/>
  <c r="DQ22" i="1"/>
  <c r="DR22" i="1"/>
  <c r="DS22" i="1"/>
  <c r="DT22" i="1"/>
  <c r="DU22" i="1"/>
  <c r="DV22" i="1"/>
  <c r="DW22" i="1"/>
  <c r="DX22" i="1"/>
  <c r="DY22" i="1"/>
  <c r="DP23" i="1"/>
  <c r="DQ23" i="1"/>
  <c r="DR23" i="1"/>
  <c r="DS23" i="1"/>
  <c r="DT23" i="1"/>
  <c r="DU23" i="1"/>
  <c r="DV23" i="1"/>
  <c r="DW23" i="1"/>
  <c r="DX23" i="1"/>
  <c r="DY23" i="1"/>
  <c r="DP24" i="1"/>
  <c r="DQ24" i="1"/>
  <c r="DR24" i="1"/>
  <c r="DS24" i="1"/>
  <c r="DT24" i="1"/>
  <c r="DU24" i="1"/>
  <c r="DV24" i="1"/>
  <c r="DW24" i="1"/>
  <c r="DX24" i="1"/>
  <c r="DY24" i="1"/>
  <c r="DP25" i="1"/>
  <c r="DQ25" i="1"/>
  <c r="DR25" i="1"/>
  <c r="DS25" i="1"/>
  <c r="DT25" i="1"/>
  <c r="DU25" i="1"/>
  <c r="DV25" i="1"/>
  <c r="DW25" i="1"/>
  <c r="DX25" i="1"/>
  <c r="DY25" i="1"/>
  <c r="DP26" i="1"/>
  <c r="DQ26" i="1"/>
  <c r="DR26" i="1"/>
  <c r="DS26" i="1"/>
  <c r="DT26" i="1"/>
  <c r="DU26" i="1"/>
  <c r="DV26" i="1"/>
  <c r="DW26" i="1"/>
  <c r="DX26" i="1"/>
  <c r="DY26" i="1"/>
  <c r="DP27" i="1"/>
  <c r="DQ27" i="1"/>
  <c r="DR27" i="1"/>
  <c r="DS27" i="1"/>
  <c r="DT27" i="1"/>
  <c r="DU27" i="1"/>
  <c r="DV27" i="1"/>
  <c r="DW27" i="1"/>
  <c r="DX27" i="1"/>
  <c r="DY27" i="1"/>
  <c r="DP28" i="1"/>
  <c r="DQ28" i="1"/>
  <c r="DR28" i="1"/>
  <c r="DS28" i="1"/>
  <c r="DT28" i="1"/>
  <c r="DU28" i="1"/>
  <c r="DV28" i="1"/>
  <c r="DW28" i="1"/>
  <c r="DX28" i="1"/>
  <c r="DY28" i="1"/>
  <c r="DP29" i="1"/>
  <c r="DQ29" i="1"/>
  <c r="DR29" i="1"/>
  <c r="DS29" i="1"/>
  <c r="DT29" i="1"/>
  <c r="DU29" i="1"/>
  <c r="DV29" i="1"/>
  <c r="DW29" i="1"/>
  <c r="DX29" i="1"/>
  <c r="DY29" i="1"/>
  <c r="DP30" i="1"/>
  <c r="DQ30" i="1"/>
  <c r="DR30" i="1"/>
  <c r="DS30" i="1"/>
  <c r="DT30" i="1"/>
  <c r="DU30" i="1"/>
  <c r="DV30" i="1"/>
  <c r="DW30" i="1"/>
  <c r="DX30" i="1"/>
  <c r="DY30" i="1"/>
  <c r="DP31" i="1"/>
  <c r="DQ31" i="1"/>
  <c r="DR31" i="1"/>
  <c r="DS31" i="1"/>
  <c r="DT31" i="1"/>
  <c r="DU31" i="1"/>
  <c r="DV31" i="1"/>
  <c r="DW31" i="1"/>
  <c r="DX31" i="1"/>
  <c r="DY31" i="1"/>
  <c r="DP32" i="1"/>
  <c r="DQ32" i="1"/>
  <c r="DR32" i="1"/>
  <c r="DS32" i="1"/>
  <c r="DT32" i="1"/>
  <c r="DU32" i="1"/>
  <c r="DV32" i="1"/>
  <c r="DW32" i="1"/>
  <c r="DX32" i="1"/>
  <c r="DY32" i="1"/>
  <c r="DP33" i="1"/>
  <c r="DQ33" i="1"/>
  <c r="DR33" i="1"/>
  <c r="DS33" i="1"/>
  <c r="DT33" i="1"/>
  <c r="DU33" i="1"/>
  <c r="DV33" i="1"/>
  <c r="DW33" i="1"/>
  <c r="DX33" i="1"/>
  <c r="DY33" i="1"/>
  <c r="DP34" i="1"/>
  <c r="DQ34" i="1"/>
  <c r="DR34" i="1"/>
  <c r="DS34" i="1"/>
  <c r="DT34" i="1"/>
  <c r="DU34" i="1"/>
  <c r="DV34" i="1"/>
  <c r="DW34" i="1"/>
  <c r="DX34" i="1"/>
  <c r="DY34" i="1"/>
  <c r="DP35" i="1"/>
  <c r="DQ35" i="1"/>
  <c r="DR35" i="1"/>
  <c r="DS35" i="1"/>
  <c r="DT35" i="1"/>
  <c r="DU35" i="1"/>
  <c r="DV35" i="1"/>
  <c r="DW35" i="1"/>
  <c r="DX35" i="1"/>
  <c r="DY35" i="1"/>
  <c r="DP38" i="1"/>
  <c r="DQ38" i="1"/>
  <c r="DR38" i="1"/>
  <c r="DS38" i="1"/>
  <c r="DT38" i="1"/>
  <c r="DU38" i="1"/>
  <c r="DV38" i="1"/>
  <c r="DW38" i="1"/>
  <c r="DX38" i="1"/>
  <c r="DY38" i="1"/>
  <c r="DP39" i="1"/>
  <c r="DQ39" i="1"/>
  <c r="DR39" i="1"/>
  <c r="DS39" i="1"/>
  <c r="DT39" i="1"/>
  <c r="DU39" i="1"/>
  <c r="DV39" i="1"/>
  <c r="DW39" i="1"/>
  <c r="DX39" i="1"/>
  <c r="DY39" i="1"/>
  <c r="DQ5" i="1"/>
  <c r="DR5" i="1"/>
  <c r="DS5" i="1"/>
  <c r="DS40" i="1" s="1"/>
  <c r="DT5" i="1"/>
  <c r="DU5" i="1"/>
  <c r="DV5" i="1"/>
  <c r="DW5" i="1"/>
  <c r="DW40" i="1" s="1"/>
  <c r="DX5" i="1"/>
  <c r="DY5" i="1"/>
  <c r="DY40" i="1" s="1"/>
  <c r="DP5" i="1"/>
  <c r="DU40" i="1" l="1"/>
  <c r="DQ40" i="1"/>
  <c r="AI36" i="1"/>
  <c r="AI37" i="1"/>
  <c r="AH38" i="1"/>
  <c r="BK38" i="1" s="1"/>
  <c r="AH36" i="1"/>
  <c r="AH37" i="1"/>
  <c r="AD40" i="1"/>
  <c r="DP40" i="1"/>
  <c r="DX40" i="1"/>
  <c r="DV40" i="1"/>
  <c r="DT40" i="1"/>
  <c r="DR40" i="1"/>
  <c r="BJ38" i="1" l="1"/>
  <c r="CS36" i="1"/>
  <c r="CQ36" i="1"/>
  <c r="CO36" i="1"/>
  <c r="CM36" i="1"/>
  <c r="CK36" i="1"/>
  <c r="CI36" i="1"/>
  <c r="BJ36" i="1"/>
  <c r="BH36" i="1"/>
  <c r="BF36" i="1"/>
  <c r="BD36" i="1"/>
  <c r="BB36" i="1"/>
  <c r="CP36" i="1"/>
  <c r="CL36" i="1"/>
  <c r="BK36" i="1"/>
  <c r="BG36" i="1"/>
  <c r="BC36" i="1"/>
  <c r="CR36" i="1"/>
  <c r="CN36" i="1"/>
  <c r="CJ36" i="1"/>
  <c r="BI36" i="1"/>
  <c r="BE36" i="1"/>
  <c r="DC37" i="1"/>
  <c r="DA37" i="1"/>
  <c r="CY37" i="1"/>
  <c r="CW37" i="1"/>
  <c r="CU37" i="1"/>
  <c r="BU37" i="1"/>
  <c r="BS37" i="1"/>
  <c r="BQ37" i="1"/>
  <c r="BO37" i="1"/>
  <c r="BM37" i="1"/>
  <c r="DB37" i="1"/>
  <c r="CZ37" i="1"/>
  <c r="CX37" i="1"/>
  <c r="CV37" i="1"/>
  <c r="CT37" i="1"/>
  <c r="BV37" i="1"/>
  <c r="BR37" i="1"/>
  <c r="BN37" i="1"/>
  <c r="BT37" i="1"/>
  <c r="BP37" i="1"/>
  <c r="CS37" i="1"/>
  <c r="CQ37" i="1"/>
  <c r="CO37" i="1"/>
  <c r="CM37" i="1"/>
  <c r="CK37" i="1"/>
  <c r="CI37" i="1"/>
  <c r="BJ37" i="1"/>
  <c r="BH37" i="1"/>
  <c r="BF37" i="1"/>
  <c r="BD37" i="1"/>
  <c r="BB37" i="1"/>
  <c r="CR37" i="1"/>
  <c r="CP37" i="1"/>
  <c r="CN37" i="1"/>
  <c r="CL37" i="1"/>
  <c r="CJ37" i="1"/>
  <c r="BI37" i="1"/>
  <c r="BE37" i="1"/>
  <c r="BK37" i="1"/>
  <c r="BG37" i="1"/>
  <c r="BC37" i="1"/>
  <c r="DC36" i="1"/>
  <c r="DA36" i="1"/>
  <c r="CY36" i="1"/>
  <c r="CW36" i="1"/>
  <c r="CU36" i="1"/>
  <c r="BU36" i="1"/>
  <c r="BS36" i="1"/>
  <c r="BQ36" i="1"/>
  <c r="BO36" i="1"/>
  <c r="BM36" i="1"/>
  <c r="DB36" i="1"/>
  <c r="CX36" i="1"/>
  <c r="CT36" i="1"/>
  <c r="BT36" i="1"/>
  <c r="BP36" i="1"/>
  <c r="CZ36" i="1"/>
  <c r="CV36" i="1"/>
  <c r="BV36" i="1"/>
  <c r="BR36" i="1"/>
  <c r="BN36" i="1"/>
  <c r="BA50" i="1"/>
  <c r="AZ40" i="1" l="1"/>
  <c r="AY40" i="1"/>
  <c r="AX40" i="1"/>
  <c r="AW40" i="1"/>
  <c r="AV40" i="1"/>
  <c r="AU40" i="1"/>
  <c r="AT40" i="1"/>
  <c r="AS40" i="1"/>
  <c r="AQ39" i="1"/>
  <c r="AP39" i="1"/>
  <c r="AO39" i="1"/>
  <c r="AN39" i="1"/>
  <c r="AM39" i="1"/>
  <c r="AL39" i="1"/>
  <c r="AQ38" i="1"/>
  <c r="AP38" i="1"/>
  <c r="AO38" i="1"/>
  <c r="AN38" i="1"/>
  <c r="AM38" i="1"/>
  <c r="AL38" i="1"/>
  <c r="AQ35" i="1"/>
  <c r="AO35" i="1"/>
  <c r="AM35" i="1"/>
  <c r="AQ34" i="1"/>
  <c r="AP34" i="1"/>
  <c r="AO34" i="1"/>
  <c r="AN34" i="1"/>
  <c r="AM34" i="1"/>
  <c r="AL34" i="1"/>
  <c r="AQ33" i="1"/>
  <c r="AP33" i="1"/>
  <c r="AO33" i="1"/>
  <c r="AN33" i="1"/>
  <c r="AM33" i="1"/>
  <c r="AL33" i="1"/>
  <c r="AQ32" i="1"/>
  <c r="AP32" i="1"/>
  <c r="AO32" i="1"/>
  <c r="AQ31" i="1"/>
  <c r="AP31" i="1"/>
  <c r="AO31" i="1"/>
  <c r="AN31" i="1"/>
  <c r="AM31" i="1"/>
  <c r="AL31" i="1"/>
  <c r="AQ30" i="1"/>
  <c r="AP30" i="1"/>
  <c r="AO30" i="1"/>
  <c r="AN30" i="1"/>
  <c r="AM30" i="1"/>
  <c r="AL30" i="1"/>
  <c r="AQ29" i="1"/>
  <c r="AP29" i="1"/>
  <c r="AO29" i="1"/>
  <c r="AN29" i="1"/>
  <c r="AM29" i="1"/>
  <c r="AL29" i="1"/>
  <c r="AQ28" i="1"/>
  <c r="AO28" i="1"/>
  <c r="AQ27" i="1"/>
  <c r="AP27" i="1"/>
  <c r="AO27" i="1"/>
  <c r="AN27" i="1"/>
  <c r="AM27" i="1"/>
  <c r="AL27" i="1"/>
  <c r="AQ26" i="1"/>
  <c r="AP26" i="1"/>
  <c r="AO26" i="1"/>
  <c r="AN26" i="1"/>
  <c r="AM26" i="1"/>
  <c r="AL26" i="1"/>
  <c r="AQ25" i="1"/>
  <c r="AP25" i="1"/>
  <c r="AO25" i="1"/>
  <c r="AN25" i="1"/>
  <c r="AM25" i="1"/>
  <c r="AL25" i="1"/>
  <c r="AQ24" i="1"/>
  <c r="AP24" i="1"/>
  <c r="AO24" i="1"/>
  <c r="AN24" i="1"/>
  <c r="AM24" i="1"/>
  <c r="AL24" i="1"/>
  <c r="AQ23" i="1"/>
  <c r="AP23" i="1"/>
  <c r="AO23" i="1"/>
  <c r="AN23" i="1"/>
  <c r="AM23" i="1"/>
  <c r="AL23" i="1"/>
  <c r="AQ22" i="1"/>
  <c r="AP22" i="1"/>
  <c r="AO22" i="1"/>
  <c r="AN22" i="1"/>
  <c r="AM22" i="1"/>
  <c r="AL22" i="1"/>
  <c r="AQ21" i="1"/>
  <c r="AP21" i="1"/>
  <c r="AO21" i="1"/>
  <c r="AN21" i="1"/>
  <c r="AM21" i="1"/>
  <c r="AL21" i="1"/>
  <c r="AQ20" i="1"/>
  <c r="AP20" i="1"/>
  <c r="AO20" i="1"/>
  <c r="AN20" i="1"/>
  <c r="AM20" i="1"/>
  <c r="AQ19" i="1"/>
  <c r="AP19" i="1"/>
  <c r="AO19" i="1"/>
  <c r="AN19" i="1"/>
  <c r="AM19" i="1"/>
  <c r="AL19" i="1"/>
  <c r="AQ18" i="1"/>
  <c r="AP18" i="1"/>
  <c r="AO18" i="1"/>
  <c r="AN18" i="1"/>
  <c r="AM18" i="1"/>
  <c r="AL18" i="1"/>
  <c r="AQ17" i="1"/>
  <c r="AP17" i="1"/>
  <c r="AO17" i="1"/>
  <c r="AN17" i="1"/>
  <c r="AM17" i="1"/>
  <c r="AL17" i="1"/>
  <c r="AQ16" i="1"/>
  <c r="AP16" i="1"/>
  <c r="AO16" i="1"/>
  <c r="AN16" i="1"/>
  <c r="AM16" i="1"/>
  <c r="AL16" i="1"/>
  <c r="AQ15" i="1"/>
  <c r="AP15" i="1"/>
  <c r="AO15" i="1"/>
  <c r="AN15" i="1"/>
  <c r="AM15" i="1"/>
  <c r="AL15" i="1"/>
  <c r="AQ14" i="1"/>
  <c r="AP14" i="1"/>
  <c r="AO14" i="1"/>
  <c r="AN14" i="1"/>
  <c r="AM14" i="1"/>
  <c r="AL14" i="1"/>
  <c r="AQ13" i="1"/>
  <c r="AP13" i="1"/>
  <c r="AO13" i="1"/>
  <c r="AN13" i="1"/>
  <c r="AM13" i="1"/>
  <c r="AL13" i="1"/>
  <c r="AQ12" i="1"/>
  <c r="AP12" i="1"/>
  <c r="AO12" i="1"/>
  <c r="AN12" i="1"/>
  <c r="AM12" i="1"/>
  <c r="AL12" i="1"/>
  <c r="AQ11" i="1"/>
  <c r="AO11" i="1"/>
  <c r="AM11" i="1"/>
  <c r="AQ10" i="1"/>
  <c r="AP10" i="1"/>
  <c r="AO10" i="1"/>
  <c r="AN10" i="1"/>
  <c r="AM10" i="1"/>
  <c r="AL10" i="1"/>
  <c r="AQ9" i="1"/>
  <c r="AP9" i="1"/>
  <c r="AO9" i="1"/>
  <c r="AN9" i="1"/>
  <c r="AM9" i="1"/>
  <c r="AL9" i="1"/>
  <c r="AQ8" i="1"/>
  <c r="AP8" i="1"/>
  <c r="AO8" i="1"/>
  <c r="AN8" i="1"/>
  <c r="AM8" i="1"/>
  <c r="AL8" i="1"/>
  <c r="AQ7" i="1"/>
  <c r="AP7" i="1"/>
  <c r="AO7" i="1"/>
  <c r="AN7" i="1"/>
  <c r="AM7" i="1"/>
  <c r="AL7" i="1"/>
  <c r="AQ6" i="1"/>
  <c r="AP6" i="1"/>
  <c r="AO6" i="1"/>
  <c r="AN6" i="1"/>
  <c r="AM6" i="1"/>
  <c r="AL6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H5" i="1" l="1"/>
  <c r="AH17" i="1"/>
  <c r="AL5" i="1"/>
  <c r="AN5" i="1"/>
  <c r="AP5" i="1"/>
  <c r="AN11" i="1"/>
  <c r="AP11" i="1"/>
  <c r="AM5" i="1"/>
  <c r="AO5" i="1"/>
  <c r="AO40" i="1" s="1"/>
  <c r="AQ5" i="1"/>
  <c r="AQ40" i="1" s="1"/>
  <c r="AL11" i="1"/>
  <c r="AL20" i="1"/>
  <c r="AM28" i="1"/>
  <c r="AN28" i="1"/>
  <c r="AP28" i="1"/>
  <c r="AL28" i="1"/>
  <c r="AM32" i="1"/>
  <c r="AN32" i="1"/>
  <c r="AL32" i="1"/>
  <c r="AL35" i="1"/>
  <c r="AN35" i="1"/>
  <c r="AP35" i="1"/>
  <c r="BJ17" i="1" l="1"/>
  <c r="BK17" i="1"/>
  <c r="BJ5" i="1"/>
  <c r="BK5" i="1"/>
  <c r="CS5" i="1"/>
  <c r="BI5" i="1"/>
  <c r="CO5" i="1"/>
  <c r="CP5" i="1"/>
  <c r="AH33" i="1"/>
  <c r="AH13" i="1"/>
  <c r="CQ13" i="1" s="1"/>
  <c r="AH29" i="1"/>
  <c r="AH23" i="1"/>
  <c r="CS23" i="1" s="1"/>
  <c r="AH6" i="1"/>
  <c r="CK5" i="1"/>
  <c r="BE5" i="1"/>
  <c r="CL5" i="1"/>
  <c r="BF5" i="1"/>
  <c r="AH19" i="1"/>
  <c r="BG19" i="1" s="1"/>
  <c r="AH15" i="1"/>
  <c r="AH11" i="1"/>
  <c r="CM11" i="1" s="1"/>
  <c r="AH31" i="1"/>
  <c r="AH27" i="1"/>
  <c r="CR27" i="1" s="1"/>
  <c r="AH10" i="1"/>
  <c r="AH25" i="1"/>
  <c r="CS25" i="1" s="1"/>
  <c r="AH21" i="1"/>
  <c r="AH8" i="1"/>
  <c r="CQ5" i="1"/>
  <c r="CM5" i="1"/>
  <c r="CI5" i="1"/>
  <c r="BG5" i="1"/>
  <c r="BC5" i="1"/>
  <c r="CR5" i="1"/>
  <c r="CN5" i="1"/>
  <c r="CJ5" i="1"/>
  <c r="BH5" i="1"/>
  <c r="BD5" i="1"/>
  <c r="AH34" i="1"/>
  <c r="CP34" i="1" s="1"/>
  <c r="AH32" i="1"/>
  <c r="CP32" i="1" s="1"/>
  <c r="AH18" i="1"/>
  <c r="CL18" i="1" s="1"/>
  <c r="AH16" i="1"/>
  <c r="AH14" i="1"/>
  <c r="AH12" i="1"/>
  <c r="AH39" i="1"/>
  <c r="CQ39" i="1" s="1"/>
  <c r="AH35" i="1"/>
  <c r="CS35" i="1" s="1"/>
  <c r="AH30" i="1"/>
  <c r="BC30" i="1" s="1"/>
  <c r="AH28" i="1"/>
  <c r="AH26" i="1"/>
  <c r="CS26" i="1" s="1"/>
  <c r="AH24" i="1"/>
  <c r="CS24" i="1" s="1"/>
  <c r="AH22" i="1"/>
  <c r="AH20" i="1"/>
  <c r="CS20" i="1" s="1"/>
  <c r="AH9" i="1"/>
  <c r="AH7" i="1"/>
  <c r="CQ7" i="1" s="1"/>
  <c r="AM40" i="1"/>
  <c r="AP40" i="1"/>
  <c r="AL40" i="1"/>
  <c r="BF30" i="1"/>
  <c r="BB39" i="1"/>
  <c r="BE27" i="1"/>
  <c r="BF26" i="1"/>
  <c r="BI26" i="1"/>
  <c r="BB24" i="1"/>
  <c r="CS22" i="1"/>
  <c r="CR22" i="1"/>
  <c r="CN22" i="1"/>
  <c r="CJ22" i="1"/>
  <c r="BF22" i="1"/>
  <c r="BB22" i="1"/>
  <c r="CO22" i="1"/>
  <c r="CK22" i="1"/>
  <c r="BI22" i="1"/>
  <c r="BE22" i="1"/>
  <c r="CS21" i="1"/>
  <c r="CR21" i="1"/>
  <c r="CP21" i="1"/>
  <c r="CN21" i="1"/>
  <c r="CL21" i="1"/>
  <c r="CJ21" i="1"/>
  <c r="BH21" i="1"/>
  <c r="BF21" i="1"/>
  <c r="BD21" i="1"/>
  <c r="BB21" i="1"/>
  <c r="CQ21" i="1"/>
  <c r="CO21" i="1"/>
  <c r="CM21" i="1"/>
  <c r="CK21" i="1"/>
  <c r="CI21" i="1"/>
  <c r="BI21" i="1"/>
  <c r="BG21" i="1"/>
  <c r="BE21" i="1"/>
  <c r="BC21" i="1"/>
  <c r="BI20" i="1"/>
  <c r="CQ9" i="1"/>
  <c r="CM9" i="1"/>
  <c r="CI9" i="1"/>
  <c r="BG9" i="1"/>
  <c r="BC9" i="1"/>
  <c r="CP9" i="1"/>
  <c r="CL9" i="1"/>
  <c r="BH9" i="1"/>
  <c r="BD9" i="1"/>
  <c r="CK7" i="1"/>
  <c r="CQ11" i="1"/>
  <c r="AN40" i="1"/>
  <c r="AG40" i="1"/>
  <c r="BH13" i="1"/>
  <c r="CQ15" i="1"/>
  <c r="CO15" i="1"/>
  <c r="CM15" i="1"/>
  <c r="CK15" i="1"/>
  <c r="CI15" i="1"/>
  <c r="BI15" i="1"/>
  <c r="BG15" i="1"/>
  <c r="BE15" i="1"/>
  <c r="BC15" i="1"/>
  <c r="CS15" i="1"/>
  <c r="CR15" i="1"/>
  <c r="CP15" i="1"/>
  <c r="CN15" i="1"/>
  <c r="CL15" i="1"/>
  <c r="CJ15" i="1"/>
  <c r="BH15" i="1"/>
  <c r="BF15" i="1"/>
  <c r="BD15" i="1"/>
  <c r="BB15" i="1"/>
  <c r="CQ17" i="1"/>
  <c r="CO17" i="1"/>
  <c r="CM17" i="1"/>
  <c r="CK17" i="1"/>
  <c r="CI17" i="1"/>
  <c r="BI17" i="1"/>
  <c r="BG17" i="1"/>
  <c r="BE17" i="1"/>
  <c r="BC17" i="1"/>
  <c r="CS17" i="1"/>
  <c r="CR17" i="1"/>
  <c r="CP17" i="1"/>
  <c r="CN17" i="1"/>
  <c r="CL17" i="1"/>
  <c r="CJ17" i="1"/>
  <c r="BH17" i="1"/>
  <c r="BF17" i="1"/>
  <c r="BD17" i="1"/>
  <c r="BB17" i="1"/>
  <c r="CQ29" i="1"/>
  <c r="CO29" i="1"/>
  <c r="CM29" i="1"/>
  <c r="CK29" i="1"/>
  <c r="CI29" i="1"/>
  <c r="BI29" i="1"/>
  <c r="BG29" i="1"/>
  <c r="BE29" i="1"/>
  <c r="BC29" i="1"/>
  <c r="CS29" i="1"/>
  <c r="CR29" i="1"/>
  <c r="CP29" i="1"/>
  <c r="CN29" i="1"/>
  <c r="CL29" i="1"/>
  <c r="CJ29" i="1"/>
  <c r="BH29" i="1"/>
  <c r="BF29" i="1"/>
  <c r="BD29" i="1"/>
  <c r="BB29" i="1"/>
  <c r="CS31" i="1"/>
  <c r="CR31" i="1"/>
  <c r="CP31" i="1"/>
  <c r="CN31" i="1"/>
  <c r="CL31" i="1"/>
  <c r="CJ31" i="1"/>
  <c r="CQ31" i="1"/>
  <c r="CM31" i="1"/>
  <c r="CI31" i="1"/>
  <c r="BI31" i="1"/>
  <c r="BG31" i="1"/>
  <c r="BE31" i="1"/>
  <c r="BC31" i="1"/>
  <c r="CO31" i="1"/>
  <c r="CK31" i="1"/>
  <c r="BH31" i="1"/>
  <c r="BF31" i="1"/>
  <c r="BD31" i="1"/>
  <c r="BB31" i="1"/>
  <c r="CS33" i="1"/>
  <c r="CR33" i="1"/>
  <c r="CP33" i="1"/>
  <c r="CN33" i="1"/>
  <c r="CL33" i="1"/>
  <c r="CJ33" i="1"/>
  <c r="BH33" i="1"/>
  <c r="BF33" i="1"/>
  <c r="BD33" i="1"/>
  <c r="BB33" i="1"/>
  <c r="CQ33" i="1"/>
  <c r="CO33" i="1"/>
  <c r="CM33" i="1"/>
  <c r="CK33" i="1"/>
  <c r="CI33" i="1"/>
  <c r="BI33" i="1"/>
  <c r="BG33" i="1"/>
  <c r="BE33" i="1"/>
  <c r="BC33" i="1"/>
  <c r="CR35" i="1"/>
  <c r="BB35" i="1"/>
  <c r="BG35" i="1"/>
  <c r="CQ38" i="1"/>
  <c r="CO38" i="1"/>
  <c r="CM38" i="1"/>
  <c r="CK38" i="1"/>
  <c r="CI38" i="1"/>
  <c r="BI38" i="1"/>
  <c r="BG38" i="1"/>
  <c r="BE38" i="1"/>
  <c r="BC38" i="1"/>
  <c r="CS38" i="1"/>
  <c r="CR38" i="1"/>
  <c r="CP38" i="1"/>
  <c r="CN38" i="1"/>
  <c r="CL38" i="1"/>
  <c r="CJ38" i="1"/>
  <c r="BH38" i="1"/>
  <c r="BF38" i="1"/>
  <c r="BD38" i="1"/>
  <c r="BB38" i="1"/>
  <c r="BI35" i="1" l="1"/>
  <c r="CJ35" i="1"/>
  <c r="BI11" i="1"/>
  <c r="CP7" i="1"/>
  <c r="BF20" i="1"/>
  <c r="BE24" i="1"/>
  <c r="CR24" i="1"/>
  <c r="AJ37" i="1"/>
  <c r="AJ36" i="1"/>
  <c r="CO35" i="1"/>
  <c r="CM35" i="1"/>
  <c r="BF35" i="1"/>
  <c r="CN35" i="1"/>
  <c r="BG13" i="1"/>
  <c r="CL11" i="1"/>
  <c r="BH7" i="1"/>
  <c r="BE7" i="1"/>
  <c r="CO20" i="1"/>
  <c r="CN20" i="1"/>
  <c r="CO23" i="1"/>
  <c r="CK24" i="1"/>
  <c r="CJ24" i="1"/>
  <c r="BB25" i="1"/>
  <c r="CP13" i="1"/>
  <c r="CM13" i="1"/>
  <c r="BD11" i="1"/>
  <c r="CI11" i="1"/>
  <c r="BD7" i="1"/>
  <c r="CL7" i="1"/>
  <c r="CS7" i="1"/>
  <c r="BI7" i="1"/>
  <c r="CO7" i="1"/>
  <c r="BE20" i="1"/>
  <c r="CK20" i="1"/>
  <c r="BB20" i="1"/>
  <c r="CJ20" i="1"/>
  <c r="CR20" i="1"/>
  <c r="BI23" i="1"/>
  <c r="CN23" i="1"/>
  <c r="BI24" i="1"/>
  <c r="CO24" i="1"/>
  <c r="BF24" i="1"/>
  <c r="CN24" i="1"/>
  <c r="BE25" i="1"/>
  <c r="CR25" i="1"/>
  <c r="BC35" i="1"/>
  <c r="CK35" i="1"/>
  <c r="BE35" i="1"/>
  <c r="CI35" i="1"/>
  <c r="CQ35" i="1"/>
  <c r="BD35" i="1"/>
  <c r="BH35" i="1"/>
  <c r="CL35" i="1"/>
  <c r="CP35" i="1"/>
  <c r="BD13" i="1"/>
  <c r="CL13" i="1"/>
  <c r="BC13" i="1"/>
  <c r="CI13" i="1"/>
  <c r="BG11" i="1"/>
  <c r="BH11" i="1"/>
  <c r="CP11" i="1"/>
  <c r="BB7" i="1"/>
  <c r="BF7" i="1"/>
  <c r="CJ7" i="1"/>
  <c r="CN7" i="1"/>
  <c r="CR7" i="1"/>
  <c r="BC7" i="1"/>
  <c r="BG7" i="1"/>
  <c r="CI7" i="1"/>
  <c r="CM7" i="1"/>
  <c r="BC20" i="1"/>
  <c r="BG20" i="1"/>
  <c r="CI20" i="1"/>
  <c r="CM20" i="1"/>
  <c r="CQ20" i="1"/>
  <c r="BD20" i="1"/>
  <c r="BH20" i="1"/>
  <c r="CL20" i="1"/>
  <c r="CP20" i="1"/>
  <c r="BE23" i="1"/>
  <c r="CK23" i="1"/>
  <c r="BF23" i="1"/>
  <c r="BC24" i="1"/>
  <c r="BG24" i="1"/>
  <c r="CI24" i="1"/>
  <c r="CM24" i="1"/>
  <c r="CQ24" i="1"/>
  <c r="BD24" i="1"/>
  <c r="BH24" i="1"/>
  <c r="CL24" i="1"/>
  <c r="CP24" i="1"/>
  <c r="CK25" i="1"/>
  <c r="CJ25" i="1"/>
  <c r="CO26" i="1"/>
  <c r="CN26" i="1"/>
  <c r="CO27" i="1"/>
  <c r="BH27" i="1"/>
  <c r="CJ27" i="1"/>
  <c r="BC39" i="1"/>
  <c r="BB13" i="1"/>
  <c r="BF13" i="1"/>
  <c r="CJ13" i="1"/>
  <c r="CN13" i="1"/>
  <c r="CR13" i="1"/>
  <c r="CS13" i="1"/>
  <c r="BE13" i="1"/>
  <c r="BI13" i="1"/>
  <c r="CK13" i="1"/>
  <c r="CO13" i="1"/>
  <c r="BE11" i="1"/>
  <c r="BC11" i="1"/>
  <c r="BB11" i="1"/>
  <c r="BF11" i="1"/>
  <c r="CJ11" i="1"/>
  <c r="CN11" i="1"/>
  <c r="CR11" i="1"/>
  <c r="CS11" i="1"/>
  <c r="CK11" i="1"/>
  <c r="CO11" i="1"/>
  <c r="BB9" i="1"/>
  <c r="BF9" i="1"/>
  <c r="CJ9" i="1"/>
  <c r="CN9" i="1"/>
  <c r="CR9" i="1"/>
  <c r="CS9" i="1"/>
  <c r="BE9" i="1"/>
  <c r="BI9" i="1"/>
  <c r="CK9" i="1"/>
  <c r="CO9" i="1"/>
  <c r="BC22" i="1"/>
  <c r="BG22" i="1"/>
  <c r="CI22" i="1"/>
  <c r="CM22" i="1"/>
  <c r="CQ22" i="1"/>
  <c r="BD22" i="1"/>
  <c r="BH22" i="1"/>
  <c r="CL22" i="1"/>
  <c r="CP22" i="1"/>
  <c r="BC23" i="1"/>
  <c r="BG23" i="1"/>
  <c r="CI23" i="1"/>
  <c r="CM23" i="1"/>
  <c r="BB23" i="1"/>
  <c r="CJ23" i="1"/>
  <c r="CR23" i="1"/>
  <c r="BI25" i="1"/>
  <c r="CO25" i="1"/>
  <c r="BF25" i="1"/>
  <c r="CN25" i="1"/>
  <c r="BE26" i="1"/>
  <c r="CK26" i="1"/>
  <c r="BB26" i="1"/>
  <c r="CJ26" i="1"/>
  <c r="CR26" i="1"/>
  <c r="BI27" i="1"/>
  <c r="BD27" i="1"/>
  <c r="CM27" i="1"/>
  <c r="CN27" i="1"/>
  <c r="CO34" i="1"/>
  <c r="CP26" i="1"/>
  <c r="CL26" i="1"/>
  <c r="BH26" i="1"/>
  <c r="BD26" i="1"/>
  <c r="CQ26" i="1"/>
  <c r="CM26" i="1"/>
  <c r="CI26" i="1"/>
  <c r="BG26" i="1"/>
  <c r="BC26" i="1"/>
  <c r="CQ30" i="1"/>
  <c r="CI39" i="1"/>
  <c r="CL39" i="1"/>
  <c r="BF34" i="1"/>
  <c r="BI34" i="1"/>
  <c r="CP25" i="1"/>
  <c r="CL25" i="1"/>
  <c r="BH25" i="1"/>
  <c r="BD25" i="1"/>
  <c r="CQ25" i="1"/>
  <c r="CM25" i="1"/>
  <c r="CI25" i="1"/>
  <c r="BG25" i="1"/>
  <c r="BC25" i="1"/>
  <c r="CP27" i="1"/>
  <c r="CL27" i="1"/>
  <c r="CQ27" i="1"/>
  <c r="CI27" i="1"/>
  <c r="BF27" i="1"/>
  <c r="BB27" i="1"/>
  <c r="CK27" i="1"/>
  <c r="BG27" i="1"/>
  <c r="BC27" i="1"/>
  <c r="CP23" i="1"/>
  <c r="CL23" i="1"/>
  <c r="BH23" i="1"/>
  <c r="BD23" i="1"/>
  <c r="CQ23" i="1"/>
  <c r="BK7" i="1"/>
  <c r="BJ7" i="1"/>
  <c r="BK20" i="1"/>
  <c r="BJ20" i="1"/>
  <c r="BK24" i="1"/>
  <c r="BJ24" i="1"/>
  <c r="BK28" i="1"/>
  <c r="BJ28" i="1"/>
  <c r="BJ35" i="1"/>
  <c r="BK35" i="1"/>
  <c r="BJ12" i="1"/>
  <c r="BK12" i="1"/>
  <c r="BK16" i="1"/>
  <c r="BJ16" i="1"/>
  <c r="CS32" i="1"/>
  <c r="BK32" i="1"/>
  <c r="BJ32" i="1"/>
  <c r="BJ21" i="1"/>
  <c r="BK21" i="1"/>
  <c r="BJ10" i="1"/>
  <c r="BK10" i="1"/>
  <c r="BJ31" i="1"/>
  <c r="BK31" i="1"/>
  <c r="BJ15" i="1"/>
  <c r="BK15" i="1"/>
  <c r="BJ6" i="1"/>
  <c r="BK6" i="1"/>
  <c r="BJ29" i="1"/>
  <c r="BK29" i="1"/>
  <c r="BJ33" i="1"/>
  <c r="BK33" i="1"/>
  <c r="BK9" i="1"/>
  <c r="BJ9" i="1"/>
  <c r="BK22" i="1"/>
  <c r="BJ22" i="1"/>
  <c r="BK26" i="1"/>
  <c r="BJ26" i="1"/>
  <c r="BK30" i="1"/>
  <c r="BJ30" i="1"/>
  <c r="BJ39" i="1"/>
  <c r="BK39" i="1"/>
  <c r="BK14" i="1"/>
  <c r="BJ14" i="1"/>
  <c r="BK18" i="1"/>
  <c r="BJ18" i="1"/>
  <c r="BK34" i="1"/>
  <c r="BJ34" i="1"/>
  <c r="BE8" i="1"/>
  <c r="BJ8" i="1"/>
  <c r="BK8" i="1"/>
  <c r="BJ25" i="1"/>
  <c r="BK25" i="1"/>
  <c r="CS27" i="1"/>
  <c r="BJ27" i="1"/>
  <c r="BK27" i="1"/>
  <c r="BK11" i="1"/>
  <c r="BJ11" i="1"/>
  <c r="CS19" i="1"/>
  <c r="BJ19" i="1"/>
  <c r="BK19" i="1"/>
  <c r="BJ23" i="1"/>
  <c r="BK23" i="1"/>
  <c r="BK13" i="1"/>
  <c r="BJ13" i="1"/>
  <c r="BF39" i="1"/>
  <c r="CP39" i="1"/>
  <c r="BG39" i="1"/>
  <c r="CM39" i="1"/>
  <c r="BE34" i="1"/>
  <c r="CK34" i="1"/>
  <c r="BB34" i="1"/>
  <c r="CL34" i="1"/>
  <c r="CL30" i="1"/>
  <c r="CI30" i="1"/>
  <c r="CN14" i="1"/>
  <c r="CK14" i="1"/>
  <c r="CL19" i="1"/>
  <c r="CM30" i="1"/>
  <c r="BG30" i="1"/>
  <c r="CP30" i="1"/>
  <c r="BB30" i="1"/>
  <c r="CO39" i="1"/>
  <c r="CK39" i="1"/>
  <c r="BI39" i="1"/>
  <c r="BE39" i="1"/>
  <c r="CS39" i="1"/>
  <c r="CR39" i="1"/>
  <c r="CN39" i="1"/>
  <c r="CJ39" i="1"/>
  <c r="BH39" i="1"/>
  <c r="BD39" i="1"/>
  <c r="BE14" i="1"/>
  <c r="BH14" i="1"/>
  <c r="CI18" i="1"/>
  <c r="CS34" i="1"/>
  <c r="CR34" i="1"/>
  <c r="CN34" i="1"/>
  <c r="CJ34" i="1"/>
  <c r="BH34" i="1"/>
  <c r="BD34" i="1"/>
  <c r="CQ34" i="1"/>
  <c r="CM34" i="1"/>
  <c r="CI34" i="1"/>
  <c r="BG34" i="1"/>
  <c r="BC34" i="1"/>
  <c r="BH8" i="1"/>
  <c r="CO19" i="1"/>
  <c r="CR19" i="1"/>
  <c r="BD19" i="1"/>
  <c r="AH40" i="1"/>
  <c r="BB32" i="1"/>
  <c r="BE32" i="1"/>
  <c r="CL28" i="1"/>
  <c r="CM16" i="1"/>
  <c r="CK32" i="1"/>
  <c r="BF28" i="1"/>
  <c r="BC28" i="1"/>
  <c r="BB16" i="1"/>
  <c r="CP16" i="1"/>
  <c r="CJ12" i="1"/>
  <c r="BI12" i="1"/>
  <c r="BH10" i="1"/>
  <c r="BI32" i="1"/>
  <c r="CO32" i="1"/>
  <c r="BF32" i="1"/>
  <c r="CL32" i="1"/>
  <c r="BB28" i="1"/>
  <c r="CP28" i="1"/>
  <c r="BG28" i="1"/>
  <c r="CK28" i="1"/>
  <c r="BG16" i="1"/>
  <c r="BD12" i="1"/>
  <c r="CR12" i="1"/>
  <c r="CS12" i="1"/>
  <c r="CO12" i="1"/>
  <c r="CJ6" i="1"/>
  <c r="BI6" i="1"/>
  <c r="BE10" i="1"/>
  <c r="BC32" i="1"/>
  <c r="BG32" i="1"/>
  <c r="CI32" i="1"/>
  <c r="CM32" i="1"/>
  <c r="CQ32" i="1"/>
  <c r="BD32" i="1"/>
  <c r="BH32" i="1"/>
  <c r="CJ32" i="1"/>
  <c r="CN32" i="1"/>
  <c r="CR32" i="1"/>
  <c r="BD28" i="1"/>
  <c r="BH28" i="1"/>
  <c r="CJ28" i="1"/>
  <c r="CN28" i="1"/>
  <c r="CR28" i="1"/>
  <c r="CS28" i="1"/>
  <c r="BE28" i="1"/>
  <c r="BI28" i="1"/>
  <c r="CO28" i="1"/>
  <c r="BF16" i="1"/>
  <c r="CL16" i="1"/>
  <c r="BC16" i="1"/>
  <c r="CI16" i="1"/>
  <c r="CQ16" i="1"/>
  <c r="BH12" i="1"/>
  <c r="CN12" i="1"/>
  <c r="BE12" i="1"/>
  <c r="CK12" i="1"/>
  <c r="BD6" i="1"/>
  <c r="CR6" i="1"/>
  <c r="CS6" i="1"/>
  <c r="CO6" i="1"/>
  <c r="CN10" i="1"/>
  <c r="CK10" i="1"/>
  <c r="CQ28" i="1"/>
  <c r="CM28" i="1"/>
  <c r="CI28" i="1"/>
  <c r="CQ12" i="1"/>
  <c r="CM12" i="1"/>
  <c r="CI12" i="1"/>
  <c r="BG12" i="1"/>
  <c r="BC12" i="1"/>
  <c r="CP12" i="1"/>
  <c r="CL12" i="1"/>
  <c r="BF12" i="1"/>
  <c r="BB12" i="1"/>
  <c r="CO16" i="1"/>
  <c r="CK16" i="1"/>
  <c r="BI16" i="1"/>
  <c r="BE16" i="1"/>
  <c r="CS16" i="1"/>
  <c r="CR16" i="1"/>
  <c r="CN16" i="1"/>
  <c r="CJ16" i="1"/>
  <c r="BH16" i="1"/>
  <c r="BD16" i="1"/>
  <c r="CO10" i="1"/>
  <c r="BI10" i="1"/>
  <c r="CS10" i="1"/>
  <c r="CR10" i="1"/>
  <c r="CJ10" i="1"/>
  <c r="BD10" i="1"/>
  <c r="CK6" i="1"/>
  <c r="BE6" i="1"/>
  <c r="CN6" i="1"/>
  <c r="BH6" i="1"/>
  <c r="BD30" i="1"/>
  <c r="BH30" i="1"/>
  <c r="CJ30" i="1"/>
  <c r="CN30" i="1"/>
  <c r="CR30" i="1"/>
  <c r="CS30" i="1"/>
  <c r="BE30" i="1"/>
  <c r="BI30" i="1"/>
  <c r="CK30" i="1"/>
  <c r="CO30" i="1"/>
  <c r="BD14" i="1"/>
  <c r="CJ14" i="1"/>
  <c r="CR14" i="1"/>
  <c r="CS14" i="1"/>
  <c r="BI14" i="1"/>
  <c r="CO14" i="1"/>
  <c r="BF18" i="1"/>
  <c r="BC18" i="1"/>
  <c r="CQ18" i="1"/>
  <c r="BH19" i="1"/>
  <c r="BC19" i="1"/>
  <c r="CJ19" i="1"/>
  <c r="CK19" i="1"/>
  <c r="CN8" i="1"/>
  <c r="CK8" i="1"/>
  <c r="BB14" i="1"/>
  <c r="BF14" i="1"/>
  <c r="CL14" i="1"/>
  <c r="CP14" i="1"/>
  <c r="BC14" i="1"/>
  <c r="BG14" i="1"/>
  <c r="CI14" i="1"/>
  <c r="CM14" i="1"/>
  <c r="CQ14" i="1"/>
  <c r="BB18" i="1"/>
  <c r="CP18" i="1"/>
  <c r="BG18" i="1"/>
  <c r="CM18" i="1"/>
  <c r="BB19" i="1"/>
  <c r="BF19" i="1"/>
  <c r="CP19" i="1"/>
  <c r="BE19" i="1"/>
  <c r="BI19" i="1"/>
  <c r="CN19" i="1"/>
  <c r="CI19" i="1"/>
  <c r="CM19" i="1"/>
  <c r="CQ19" i="1"/>
  <c r="BD8" i="1"/>
  <c r="CJ8" i="1"/>
  <c r="CR8" i="1"/>
  <c r="CS8" i="1"/>
  <c r="BI8" i="1"/>
  <c r="CO8" i="1"/>
  <c r="BF6" i="1"/>
  <c r="CL6" i="1"/>
  <c r="CP6" i="1"/>
  <c r="BC6" i="1"/>
  <c r="BG6" i="1"/>
  <c r="CI6" i="1"/>
  <c r="CM6" i="1"/>
  <c r="CQ6" i="1"/>
  <c r="BB10" i="1"/>
  <c r="BF10" i="1"/>
  <c r="CL10" i="1"/>
  <c r="CP10" i="1"/>
  <c r="BC10" i="1"/>
  <c r="BG10" i="1"/>
  <c r="CI10" i="1"/>
  <c r="CM10" i="1"/>
  <c r="CQ10" i="1"/>
  <c r="BD18" i="1"/>
  <c r="BH18" i="1"/>
  <c r="CJ18" i="1"/>
  <c r="CN18" i="1"/>
  <c r="CR18" i="1"/>
  <c r="CS18" i="1"/>
  <c r="BE18" i="1"/>
  <c r="BI18" i="1"/>
  <c r="CK18" i="1"/>
  <c r="CO18" i="1"/>
  <c r="BB8" i="1"/>
  <c r="BF8" i="1"/>
  <c r="CL8" i="1"/>
  <c r="CP8" i="1"/>
  <c r="BC8" i="1"/>
  <c r="BG8" i="1"/>
  <c r="CI8" i="1"/>
  <c r="CM8" i="1"/>
  <c r="CQ8" i="1"/>
  <c r="AI18" i="1"/>
  <c r="AI26" i="1"/>
  <c r="AI30" i="1"/>
  <c r="AI34" i="1"/>
  <c r="AI7" i="1"/>
  <c r="AI9" i="1"/>
  <c r="AI11" i="1"/>
  <c r="AI13" i="1"/>
  <c r="AI15" i="1"/>
  <c r="AI17" i="1"/>
  <c r="AI19" i="1"/>
  <c r="AI21" i="1"/>
  <c r="AI23" i="1"/>
  <c r="AI25" i="1"/>
  <c r="AI27" i="1"/>
  <c r="AI29" i="1"/>
  <c r="AI31" i="1"/>
  <c r="AI33" i="1"/>
  <c r="AI35" i="1"/>
  <c r="AI39" i="1"/>
  <c r="AI8" i="1"/>
  <c r="AI10" i="1"/>
  <c r="AI12" i="1"/>
  <c r="AI14" i="1"/>
  <c r="AI16" i="1"/>
  <c r="AI20" i="1"/>
  <c r="AI22" i="1"/>
  <c r="AI24" i="1"/>
  <c r="AI28" i="1"/>
  <c r="AI32" i="1"/>
  <c r="AI38" i="1"/>
  <c r="AI6" i="1"/>
  <c r="AI5" i="1"/>
  <c r="AS46" i="1" l="1"/>
  <c r="AS42" i="1" s="1"/>
  <c r="DN36" i="1"/>
  <c r="DL36" i="1"/>
  <c r="DJ36" i="1"/>
  <c r="DH36" i="1"/>
  <c r="DF36" i="1"/>
  <c r="CF36" i="1"/>
  <c r="CD36" i="1"/>
  <c r="CB36" i="1"/>
  <c r="BZ36" i="1"/>
  <c r="BX36" i="1"/>
  <c r="DK36" i="1"/>
  <c r="DG36" i="1"/>
  <c r="CG36" i="1"/>
  <c r="CC36" i="1"/>
  <c r="BY36" i="1"/>
  <c r="DM36" i="1"/>
  <c r="DI36" i="1"/>
  <c r="DE36" i="1"/>
  <c r="CE36" i="1"/>
  <c r="CA36" i="1"/>
  <c r="DN37" i="1"/>
  <c r="DL37" i="1"/>
  <c r="DJ37" i="1"/>
  <c r="DH37" i="1"/>
  <c r="DF37" i="1"/>
  <c r="CF37" i="1"/>
  <c r="CD37" i="1"/>
  <c r="CB37" i="1"/>
  <c r="BZ37" i="1"/>
  <c r="BX37" i="1"/>
  <c r="DM37" i="1"/>
  <c r="DK37" i="1"/>
  <c r="DI37" i="1"/>
  <c r="DG37" i="1"/>
  <c r="DE37" i="1"/>
  <c r="CG37" i="1"/>
  <c r="CE37" i="1"/>
  <c r="CC37" i="1"/>
  <c r="CA37" i="1"/>
  <c r="BY37" i="1"/>
  <c r="BJ47" i="1"/>
  <c r="BK47" i="1"/>
  <c r="BU6" i="1"/>
  <c r="BV6" i="1"/>
  <c r="BU32" i="1"/>
  <c r="BV32" i="1"/>
  <c r="BU24" i="1"/>
  <c r="BV24" i="1"/>
  <c r="BU20" i="1"/>
  <c r="BV20" i="1"/>
  <c r="BV14" i="1"/>
  <c r="BU14" i="1"/>
  <c r="BV10" i="1"/>
  <c r="BU10" i="1"/>
  <c r="BV39" i="1"/>
  <c r="BU39" i="1"/>
  <c r="BV33" i="1"/>
  <c r="BU33" i="1"/>
  <c r="BV29" i="1"/>
  <c r="BU29" i="1"/>
  <c r="BV25" i="1"/>
  <c r="BU25" i="1"/>
  <c r="BV21" i="1"/>
  <c r="BU21" i="1"/>
  <c r="BV17" i="1"/>
  <c r="BU17" i="1"/>
  <c r="BU13" i="1"/>
  <c r="BV13" i="1"/>
  <c r="BU9" i="1"/>
  <c r="BV9" i="1"/>
  <c r="BU34" i="1"/>
  <c r="BV34" i="1"/>
  <c r="BU26" i="1"/>
  <c r="BV26" i="1"/>
  <c r="BV5" i="1"/>
  <c r="BU5" i="1"/>
  <c r="BU38" i="1"/>
  <c r="BV38" i="1"/>
  <c r="BU28" i="1"/>
  <c r="BV28" i="1"/>
  <c r="BU22" i="1"/>
  <c r="BV22" i="1"/>
  <c r="BU16" i="1"/>
  <c r="BV16" i="1"/>
  <c r="BV12" i="1"/>
  <c r="BU12" i="1"/>
  <c r="BV8" i="1"/>
  <c r="BU8" i="1"/>
  <c r="BV35" i="1"/>
  <c r="BU35" i="1"/>
  <c r="BV31" i="1"/>
  <c r="BU31" i="1"/>
  <c r="BV27" i="1"/>
  <c r="BU27" i="1"/>
  <c r="BV23" i="1"/>
  <c r="BU23" i="1"/>
  <c r="BV19" i="1"/>
  <c r="BU19" i="1"/>
  <c r="BU15" i="1"/>
  <c r="BV15" i="1"/>
  <c r="BU11" i="1"/>
  <c r="BV11" i="1"/>
  <c r="BU7" i="1"/>
  <c r="BV7" i="1"/>
  <c r="BU30" i="1"/>
  <c r="BV30" i="1"/>
  <c r="BU18" i="1"/>
  <c r="BV18" i="1"/>
  <c r="CO40" i="1"/>
  <c r="BH40" i="1" s="1"/>
  <c r="AT46" i="1"/>
  <c r="AT42" i="1" s="1"/>
  <c r="CK40" i="1"/>
  <c r="BD40" i="1" s="1"/>
  <c r="CM40" i="1"/>
  <c r="BF40" i="1" s="1"/>
  <c r="CQ40" i="1"/>
  <c r="BJ40" i="1" s="1"/>
  <c r="CL40" i="1"/>
  <c r="BE40" i="1" s="1"/>
  <c r="CR40" i="1"/>
  <c r="BK40" i="1" s="1"/>
  <c r="AV46" i="1"/>
  <c r="AX46" i="1"/>
  <c r="AZ46" i="1"/>
  <c r="AU46" i="1"/>
  <c r="CI40" i="1"/>
  <c r="BB40" i="1" s="1"/>
  <c r="AW46" i="1"/>
  <c r="CP40" i="1"/>
  <c r="BI40" i="1" s="1"/>
  <c r="CJ40" i="1"/>
  <c r="BC40" i="1" s="1"/>
  <c r="AY46" i="1"/>
  <c r="CN40" i="1"/>
  <c r="BG40" i="1" s="1"/>
  <c r="CS40" i="1"/>
  <c r="AJ32" i="1"/>
  <c r="AJ26" i="1"/>
  <c r="AJ20" i="1"/>
  <c r="AJ16" i="1"/>
  <c r="AJ12" i="1"/>
  <c r="AJ38" i="1"/>
  <c r="AJ30" i="1"/>
  <c r="AJ27" i="1"/>
  <c r="AJ23" i="1"/>
  <c r="AJ19" i="1"/>
  <c r="AJ15" i="1"/>
  <c r="AJ11" i="1"/>
  <c r="AJ7" i="1"/>
  <c r="AJ35" i="1"/>
  <c r="AJ22" i="1"/>
  <c r="AJ34" i="1"/>
  <c r="AJ31" i="1"/>
  <c r="AJ24" i="1"/>
  <c r="AJ18" i="1"/>
  <c r="AJ14" i="1"/>
  <c r="AJ8" i="1"/>
  <c r="AJ33" i="1"/>
  <c r="AJ28" i="1"/>
  <c r="AJ25" i="1"/>
  <c r="AJ21" i="1"/>
  <c r="AJ17" i="1"/>
  <c r="AJ13" i="1"/>
  <c r="AJ9" i="1"/>
  <c r="AJ39" i="1"/>
  <c r="AJ29" i="1"/>
  <c r="AJ10" i="1"/>
  <c r="AI40" i="1"/>
  <c r="DB5" i="1"/>
  <c r="CZ5" i="1"/>
  <c r="CX5" i="1"/>
  <c r="CV5" i="1"/>
  <c r="CT5" i="1"/>
  <c r="BS5" i="1"/>
  <c r="BQ5" i="1"/>
  <c r="BO5" i="1"/>
  <c r="BM5" i="1"/>
  <c r="DC5" i="1"/>
  <c r="DA5" i="1"/>
  <c r="CY5" i="1"/>
  <c r="CW5" i="1"/>
  <c r="CU5" i="1"/>
  <c r="BT5" i="1"/>
  <c r="BR5" i="1"/>
  <c r="BP5" i="1"/>
  <c r="BN5" i="1"/>
  <c r="AJ6" i="1"/>
  <c r="DC35" i="1"/>
  <c r="DA35" i="1"/>
  <c r="CY35" i="1"/>
  <c r="CW35" i="1"/>
  <c r="CU35" i="1"/>
  <c r="BT35" i="1"/>
  <c r="BR35" i="1"/>
  <c r="BP35" i="1"/>
  <c r="BN35" i="1"/>
  <c r="CZ35" i="1"/>
  <c r="CV35" i="1"/>
  <c r="BS35" i="1"/>
  <c r="BO35" i="1"/>
  <c r="DB35" i="1"/>
  <c r="CX35" i="1"/>
  <c r="CT35" i="1"/>
  <c r="BQ35" i="1"/>
  <c r="BM35" i="1"/>
  <c r="DB30" i="1"/>
  <c r="CZ30" i="1"/>
  <c r="CX30" i="1"/>
  <c r="CV30" i="1"/>
  <c r="CT30" i="1"/>
  <c r="BS30" i="1"/>
  <c r="BQ30" i="1"/>
  <c r="BO30" i="1"/>
  <c r="BM30" i="1"/>
  <c r="DC30" i="1"/>
  <c r="DA30" i="1"/>
  <c r="CY30" i="1"/>
  <c r="CW30" i="1"/>
  <c r="CU30" i="1"/>
  <c r="BT30" i="1"/>
  <c r="BR30" i="1"/>
  <c r="BP30" i="1"/>
  <c r="BN30" i="1"/>
  <c r="DC27" i="1"/>
  <c r="DA27" i="1"/>
  <c r="CY27" i="1"/>
  <c r="CW27" i="1"/>
  <c r="CU27" i="1"/>
  <c r="CZ27" i="1"/>
  <c r="CV27" i="1"/>
  <c r="BT27" i="1"/>
  <c r="BR27" i="1"/>
  <c r="BP27" i="1"/>
  <c r="BN27" i="1"/>
  <c r="DB27" i="1"/>
  <c r="CX27" i="1"/>
  <c r="CT27" i="1"/>
  <c r="BS27" i="1"/>
  <c r="BQ27" i="1"/>
  <c r="BO27" i="1"/>
  <c r="BM27" i="1"/>
  <c r="DC25" i="1"/>
  <c r="DA25" i="1"/>
  <c r="CY25" i="1"/>
  <c r="CW25" i="1"/>
  <c r="CU25" i="1"/>
  <c r="BT25" i="1"/>
  <c r="BR25" i="1"/>
  <c r="BP25" i="1"/>
  <c r="BN25" i="1"/>
  <c r="DB25" i="1"/>
  <c r="CZ25" i="1"/>
  <c r="CX25" i="1"/>
  <c r="CV25" i="1"/>
  <c r="CT25" i="1"/>
  <c r="BS25" i="1"/>
  <c r="BQ25" i="1"/>
  <c r="BO25" i="1"/>
  <c r="BM25" i="1"/>
  <c r="DC23" i="1"/>
  <c r="DA23" i="1"/>
  <c r="CY23" i="1"/>
  <c r="CW23" i="1"/>
  <c r="CU23" i="1"/>
  <c r="BT23" i="1"/>
  <c r="BR23" i="1"/>
  <c r="BP23" i="1"/>
  <c r="BN23" i="1"/>
  <c r="DB23" i="1"/>
  <c r="CZ23" i="1"/>
  <c r="CX23" i="1"/>
  <c r="CV23" i="1"/>
  <c r="CT23" i="1"/>
  <c r="BS23" i="1"/>
  <c r="BQ23" i="1"/>
  <c r="BO23" i="1"/>
  <c r="BM23" i="1"/>
  <c r="DC21" i="1"/>
  <c r="DA21" i="1"/>
  <c r="CY21" i="1"/>
  <c r="CW21" i="1"/>
  <c r="CU21" i="1"/>
  <c r="BT21" i="1"/>
  <c r="BR21" i="1"/>
  <c r="BP21" i="1"/>
  <c r="BN21" i="1"/>
  <c r="DB21" i="1"/>
  <c r="CZ21" i="1"/>
  <c r="CX21" i="1"/>
  <c r="CV21" i="1"/>
  <c r="CT21" i="1"/>
  <c r="BS21" i="1"/>
  <c r="BQ21" i="1"/>
  <c r="BO21" i="1"/>
  <c r="BM21" i="1"/>
  <c r="DB15" i="1"/>
  <c r="CZ15" i="1"/>
  <c r="CX15" i="1"/>
  <c r="CV15" i="1"/>
  <c r="CT15" i="1"/>
  <c r="BS15" i="1"/>
  <c r="BQ15" i="1"/>
  <c r="BO15" i="1"/>
  <c r="BM15" i="1"/>
  <c r="DC15" i="1"/>
  <c r="DA15" i="1"/>
  <c r="CY15" i="1"/>
  <c r="CW15" i="1"/>
  <c r="CU15" i="1"/>
  <c r="BT15" i="1"/>
  <c r="BR15" i="1"/>
  <c r="BP15" i="1"/>
  <c r="BN15" i="1"/>
  <c r="DB17" i="1"/>
  <c r="CZ17" i="1"/>
  <c r="CX17" i="1"/>
  <c r="CV17" i="1"/>
  <c r="CT17" i="1"/>
  <c r="BS17" i="1"/>
  <c r="BQ17" i="1"/>
  <c r="BO17" i="1"/>
  <c r="BM17" i="1"/>
  <c r="DC17" i="1"/>
  <c r="DA17" i="1"/>
  <c r="CY17" i="1"/>
  <c r="CW17" i="1"/>
  <c r="CU17" i="1"/>
  <c r="BT17" i="1"/>
  <c r="BR17" i="1"/>
  <c r="BP17" i="1"/>
  <c r="BN17" i="1"/>
  <c r="DB8" i="1"/>
  <c r="CZ8" i="1"/>
  <c r="CX8" i="1"/>
  <c r="CV8" i="1"/>
  <c r="CT8" i="1"/>
  <c r="BS8" i="1"/>
  <c r="BQ8" i="1"/>
  <c r="BO8" i="1"/>
  <c r="BM8" i="1"/>
  <c r="DC8" i="1"/>
  <c r="DA8" i="1"/>
  <c r="CY8" i="1"/>
  <c r="CW8" i="1"/>
  <c r="CU8" i="1"/>
  <c r="BT8" i="1"/>
  <c r="BR8" i="1"/>
  <c r="BP8" i="1"/>
  <c r="BN8" i="1"/>
  <c r="DB38" i="1"/>
  <c r="CZ38" i="1"/>
  <c r="CX38" i="1"/>
  <c r="CV38" i="1"/>
  <c r="CT38" i="1"/>
  <c r="BS38" i="1"/>
  <c r="BQ38" i="1"/>
  <c r="BO38" i="1"/>
  <c r="BM38" i="1"/>
  <c r="DC38" i="1"/>
  <c r="DA38" i="1"/>
  <c r="CY38" i="1"/>
  <c r="CW38" i="1"/>
  <c r="CU38" i="1"/>
  <c r="BT38" i="1"/>
  <c r="BR38" i="1"/>
  <c r="BP38" i="1"/>
  <c r="BN38" i="1"/>
  <c r="DC34" i="1"/>
  <c r="DA34" i="1"/>
  <c r="CY34" i="1"/>
  <c r="CW34" i="1"/>
  <c r="CU34" i="1"/>
  <c r="BT34" i="1"/>
  <c r="BR34" i="1"/>
  <c r="BP34" i="1"/>
  <c r="BN34" i="1"/>
  <c r="DB34" i="1"/>
  <c r="CZ34" i="1"/>
  <c r="CX34" i="1"/>
  <c r="CV34" i="1"/>
  <c r="CT34" i="1"/>
  <c r="BS34" i="1"/>
  <c r="BQ34" i="1"/>
  <c r="BO34" i="1"/>
  <c r="BM34" i="1"/>
  <c r="DC31" i="1"/>
  <c r="DA31" i="1"/>
  <c r="CY31" i="1"/>
  <c r="CW31" i="1"/>
  <c r="CU31" i="1"/>
  <c r="CZ31" i="1"/>
  <c r="CV31" i="1"/>
  <c r="BS31" i="1"/>
  <c r="BQ31" i="1"/>
  <c r="BO31" i="1"/>
  <c r="BM31" i="1"/>
  <c r="DB31" i="1"/>
  <c r="CX31" i="1"/>
  <c r="CT31" i="1"/>
  <c r="BT31" i="1"/>
  <c r="BR31" i="1"/>
  <c r="BP31" i="1"/>
  <c r="BN31" i="1"/>
  <c r="DB16" i="1"/>
  <c r="CZ16" i="1"/>
  <c r="CX16" i="1"/>
  <c r="CV16" i="1"/>
  <c r="CT16" i="1"/>
  <c r="BS16" i="1"/>
  <c r="BQ16" i="1"/>
  <c r="BO16" i="1"/>
  <c r="BM16" i="1"/>
  <c r="DC16" i="1"/>
  <c r="DA16" i="1"/>
  <c r="CY16" i="1"/>
  <c r="CW16" i="1"/>
  <c r="CU16" i="1"/>
  <c r="BT16" i="1"/>
  <c r="BR16" i="1"/>
  <c r="BP16" i="1"/>
  <c r="BN16" i="1"/>
  <c r="DB12" i="1"/>
  <c r="CZ12" i="1"/>
  <c r="CX12" i="1"/>
  <c r="CV12" i="1"/>
  <c r="CT12" i="1"/>
  <c r="BS12" i="1"/>
  <c r="BQ12" i="1"/>
  <c r="BO12" i="1"/>
  <c r="BM12" i="1"/>
  <c r="DC12" i="1"/>
  <c r="DA12" i="1"/>
  <c r="CY12" i="1"/>
  <c r="CW12" i="1"/>
  <c r="CU12" i="1"/>
  <c r="BT12" i="1"/>
  <c r="BR12" i="1"/>
  <c r="BP12" i="1"/>
  <c r="BN12" i="1"/>
  <c r="DB18" i="1"/>
  <c r="CZ18" i="1"/>
  <c r="CX18" i="1"/>
  <c r="CV18" i="1"/>
  <c r="CT18" i="1"/>
  <c r="BS18" i="1"/>
  <c r="BQ18" i="1"/>
  <c r="BO18" i="1"/>
  <c r="BM18" i="1"/>
  <c r="DC18" i="1"/>
  <c r="DA18" i="1"/>
  <c r="CY18" i="1"/>
  <c r="CW18" i="1"/>
  <c r="CU18" i="1"/>
  <c r="BT18" i="1"/>
  <c r="BR18" i="1"/>
  <c r="BP18" i="1"/>
  <c r="BN18" i="1"/>
  <c r="DB9" i="1"/>
  <c r="CZ9" i="1"/>
  <c r="CX9" i="1"/>
  <c r="CV9" i="1"/>
  <c r="CT9" i="1"/>
  <c r="BS9" i="1"/>
  <c r="BQ9" i="1"/>
  <c r="BO9" i="1"/>
  <c r="BM9" i="1"/>
  <c r="DC9" i="1"/>
  <c r="DA9" i="1"/>
  <c r="CY9" i="1"/>
  <c r="CW9" i="1"/>
  <c r="CU9" i="1"/>
  <c r="BT9" i="1"/>
  <c r="BR9" i="1"/>
  <c r="BP9" i="1"/>
  <c r="BN9" i="1"/>
  <c r="AJ5" i="1"/>
  <c r="DC33" i="1"/>
  <c r="DA33" i="1"/>
  <c r="CY33" i="1"/>
  <c r="CW33" i="1"/>
  <c r="CU33" i="1"/>
  <c r="BT33" i="1"/>
  <c r="BR33" i="1"/>
  <c r="BP33" i="1"/>
  <c r="BN33" i="1"/>
  <c r="DB33" i="1"/>
  <c r="CZ33" i="1"/>
  <c r="CX33" i="1"/>
  <c r="CV33" i="1"/>
  <c r="CT33" i="1"/>
  <c r="BS33" i="1"/>
  <c r="BQ33" i="1"/>
  <c r="BO33" i="1"/>
  <c r="BM33" i="1"/>
  <c r="DB28" i="1"/>
  <c r="CZ28" i="1"/>
  <c r="CX28" i="1"/>
  <c r="CV28" i="1"/>
  <c r="CT28" i="1"/>
  <c r="BS28" i="1"/>
  <c r="BQ28" i="1"/>
  <c r="BO28" i="1"/>
  <c r="BM28" i="1"/>
  <c r="DC28" i="1"/>
  <c r="DA28" i="1"/>
  <c r="CY28" i="1"/>
  <c r="CW28" i="1"/>
  <c r="CU28" i="1"/>
  <c r="BT28" i="1"/>
  <c r="BR28" i="1"/>
  <c r="BP28" i="1"/>
  <c r="BN28" i="1"/>
  <c r="DC26" i="1"/>
  <c r="DA26" i="1"/>
  <c r="CY26" i="1"/>
  <c r="CW26" i="1"/>
  <c r="CU26" i="1"/>
  <c r="BT26" i="1"/>
  <c r="BR26" i="1"/>
  <c r="BP26" i="1"/>
  <c r="BN26" i="1"/>
  <c r="DB26" i="1"/>
  <c r="CZ26" i="1"/>
  <c r="CX26" i="1"/>
  <c r="CV26" i="1"/>
  <c r="CT26" i="1"/>
  <c r="BS26" i="1"/>
  <c r="BQ26" i="1"/>
  <c r="BO26" i="1"/>
  <c r="BM26" i="1"/>
  <c r="DC24" i="1"/>
  <c r="DA24" i="1"/>
  <c r="CY24" i="1"/>
  <c r="CW24" i="1"/>
  <c r="CU24" i="1"/>
  <c r="BT24" i="1"/>
  <c r="BR24" i="1"/>
  <c r="BP24" i="1"/>
  <c r="BN24" i="1"/>
  <c r="DB24" i="1"/>
  <c r="CZ24" i="1"/>
  <c r="CX24" i="1"/>
  <c r="CV24" i="1"/>
  <c r="CT24" i="1"/>
  <c r="BS24" i="1"/>
  <c r="BQ24" i="1"/>
  <c r="BO24" i="1"/>
  <c r="BM24" i="1"/>
  <c r="DC22" i="1"/>
  <c r="DA22" i="1"/>
  <c r="CY22" i="1"/>
  <c r="CW22" i="1"/>
  <c r="CU22" i="1"/>
  <c r="BT22" i="1"/>
  <c r="BR22" i="1"/>
  <c r="BP22" i="1"/>
  <c r="BN22" i="1"/>
  <c r="DB22" i="1"/>
  <c r="CZ22" i="1"/>
  <c r="CX22" i="1"/>
  <c r="CV22" i="1"/>
  <c r="CT22" i="1"/>
  <c r="BS22" i="1"/>
  <c r="BQ22" i="1"/>
  <c r="BO22" i="1"/>
  <c r="BM22" i="1"/>
  <c r="DC20" i="1"/>
  <c r="DA20" i="1"/>
  <c r="CY20" i="1"/>
  <c r="CW20" i="1"/>
  <c r="CU20" i="1"/>
  <c r="BT20" i="1"/>
  <c r="BR20" i="1"/>
  <c r="BP20" i="1"/>
  <c r="BN20" i="1"/>
  <c r="DB20" i="1"/>
  <c r="CZ20" i="1"/>
  <c r="CX20" i="1"/>
  <c r="CV20" i="1"/>
  <c r="CT20" i="1"/>
  <c r="BS20" i="1"/>
  <c r="BQ20" i="1"/>
  <c r="BO20" i="1"/>
  <c r="BM20" i="1"/>
  <c r="DB13" i="1"/>
  <c r="CZ13" i="1"/>
  <c r="CX13" i="1"/>
  <c r="CV13" i="1"/>
  <c r="CT13" i="1"/>
  <c r="BS13" i="1"/>
  <c r="BQ13" i="1"/>
  <c r="BO13" i="1"/>
  <c r="BM13" i="1"/>
  <c r="DC13" i="1"/>
  <c r="DA13" i="1"/>
  <c r="CY13" i="1"/>
  <c r="CW13" i="1"/>
  <c r="CU13" i="1"/>
  <c r="BT13" i="1"/>
  <c r="BR13" i="1"/>
  <c r="BP13" i="1"/>
  <c r="BN13" i="1"/>
  <c r="DB10" i="1"/>
  <c r="CZ10" i="1"/>
  <c r="CX10" i="1"/>
  <c r="CV10" i="1"/>
  <c r="CT10" i="1"/>
  <c r="BS10" i="1"/>
  <c r="BQ10" i="1"/>
  <c r="BO10" i="1"/>
  <c r="BM10" i="1"/>
  <c r="DC10" i="1"/>
  <c r="DA10" i="1"/>
  <c r="CY10" i="1"/>
  <c r="CW10" i="1"/>
  <c r="CU10" i="1"/>
  <c r="BT10" i="1"/>
  <c r="BR10" i="1"/>
  <c r="BP10" i="1"/>
  <c r="BN10" i="1"/>
  <c r="DB6" i="1"/>
  <c r="CZ6" i="1"/>
  <c r="CX6" i="1"/>
  <c r="CV6" i="1"/>
  <c r="CT6" i="1"/>
  <c r="BS6" i="1"/>
  <c r="BQ6" i="1"/>
  <c r="BO6" i="1"/>
  <c r="BM6" i="1"/>
  <c r="DC6" i="1"/>
  <c r="DA6" i="1"/>
  <c r="CY6" i="1"/>
  <c r="CW6" i="1"/>
  <c r="CU6" i="1"/>
  <c r="BT6" i="1"/>
  <c r="BR6" i="1"/>
  <c r="BP6" i="1"/>
  <c r="BN6" i="1"/>
  <c r="DB39" i="1"/>
  <c r="CZ39" i="1"/>
  <c r="CX39" i="1"/>
  <c r="CV39" i="1"/>
  <c r="CT39" i="1"/>
  <c r="BS39" i="1"/>
  <c r="BQ39" i="1"/>
  <c r="BO39" i="1"/>
  <c r="BM39" i="1"/>
  <c r="DC39" i="1"/>
  <c r="DA39" i="1"/>
  <c r="CY39" i="1"/>
  <c r="CW39" i="1"/>
  <c r="CU39" i="1"/>
  <c r="BT39" i="1"/>
  <c r="BR39" i="1"/>
  <c r="BP39" i="1"/>
  <c r="BN39" i="1"/>
  <c r="DC32" i="1"/>
  <c r="DA32" i="1"/>
  <c r="CY32" i="1"/>
  <c r="CW32" i="1"/>
  <c r="CU32" i="1"/>
  <c r="BT32" i="1"/>
  <c r="BR32" i="1"/>
  <c r="BP32" i="1"/>
  <c r="BN32" i="1"/>
  <c r="DB32" i="1"/>
  <c r="CZ32" i="1"/>
  <c r="CX32" i="1"/>
  <c r="CV32" i="1"/>
  <c r="CT32" i="1"/>
  <c r="BS32" i="1"/>
  <c r="BQ32" i="1"/>
  <c r="BO32" i="1"/>
  <c r="BM32" i="1"/>
  <c r="DB29" i="1"/>
  <c r="CZ29" i="1"/>
  <c r="CX29" i="1"/>
  <c r="CV29" i="1"/>
  <c r="CT29" i="1"/>
  <c r="BS29" i="1"/>
  <c r="BQ29" i="1"/>
  <c r="BO29" i="1"/>
  <c r="BM29" i="1"/>
  <c r="DC29" i="1"/>
  <c r="DA29" i="1"/>
  <c r="CY29" i="1"/>
  <c r="CW29" i="1"/>
  <c r="CU29" i="1"/>
  <c r="BT29" i="1"/>
  <c r="BR29" i="1"/>
  <c r="BP29" i="1"/>
  <c r="BN29" i="1"/>
  <c r="DB14" i="1"/>
  <c r="CZ14" i="1"/>
  <c r="CX14" i="1"/>
  <c r="CV14" i="1"/>
  <c r="CT14" i="1"/>
  <c r="BS14" i="1"/>
  <c r="BQ14" i="1"/>
  <c r="BO14" i="1"/>
  <c r="BM14" i="1"/>
  <c r="DC14" i="1"/>
  <c r="DA14" i="1"/>
  <c r="CY14" i="1"/>
  <c r="CW14" i="1"/>
  <c r="CU14" i="1"/>
  <c r="BT14" i="1"/>
  <c r="BR14" i="1"/>
  <c r="BP14" i="1"/>
  <c r="BN14" i="1"/>
  <c r="DB19" i="1"/>
  <c r="CZ19" i="1"/>
  <c r="CX19" i="1"/>
  <c r="CV19" i="1"/>
  <c r="CT19" i="1"/>
  <c r="DA19" i="1"/>
  <c r="CW19" i="1"/>
  <c r="BS19" i="1"/>
  <c r="BQ19" i="1"/>
  <c r="BO19" i="1"/>
  <c r="BM19" i="1"/>
  <c r="DC19" i="1"/>
  <c r="CY19" i="1"/>
  <c r="CU19" i="1"/>
  <c r="BT19" i="1"/>
  <c r="BR19" i="1"/>
  <c r="BP19" i="1"/>
  <c r="BN19" i="1"/>
  <c r="DB11" i="1"/>
  <c r="CZ11" i="1"/>
  <c r="CX11" i="1"/>
  <c r="CV11" i="1"/>
  <c r="CT11" i="1"/>
  <c r="DC11" i="1"/>
  <c r="DA11" i="1"/>
  <c r="CY11" i="1"/>
  <c r="CW11" i="1"/>
  <c r="CU11" i="1"/>
  <c r="BT11" i="1"/>
  <c r="BR11" i="1"/>
  <c r="BP11" i="1"/>
  <c r="BN11" i="1"/>
  <c r="BQ11" i="1"/>
  <c r="BM11" i="1"/>
  <c r="BS11" i="1"/>
  <c r="BO11" i="1"/>
  <c r="DB7" i="1"/>
  <c r="CZ7" i="1"/>
  <c r="CX7" i="1"/>
  <c r="CV7" i="1"/>
  <c r="CT7" i="1"/>
  <c r="BS7" i="1"/>
  <c r="BQ7" i="1"/>
  <c r="BO7" i="1"/>
  <c r="BM7" i="1"/>
  <c r="DC7" i="1"/>
  <c r="DA7" i="1"/>
  <c r="CY7" i="1"/>
  <c r="CW7" i="1"/>
  <c r="CU7" i="1"/>
  <c r="BT7" i="1"/>
  <c r="BR7" i="1"/>
  <c r="BP7" i="1"/>
  <c r="BN7" i="1"/>
  <c r="BF47" i="1" l="1"/>
  <c r="AW42" i="1"/>
  <c r="BG47" i="1"/>
  <c r="AX42" i="1"/>
  <c r="BH47" i="1"/>
  <c r="AY42" i="1"/>
  <c r="BI47" i="1"/>
  <c r="AZ42" i="1"/>
  <c r="BE47" i="1"/>
  <c r="AV42" i="1"/>
  <c r="BD47" i="1"/>
  <c r="AU42" i="1"/>
  <c r="BU47" i="1"/>
  <c r="BV47" i="1"/>
  <c r="CG5" i="1"/>
  <c r="CF5" i="1"/>
  <c r="CF10" i="1"/>
  <c r="CG10" i="1"/>
  <c r="CF39" i="1"/>
  <c r="CG39" i="1"/>
  <c r="CG13" i="1"/>
  <c r="CF13" i="1"/>
  <c r="CG21" i="1"/>
  <c r="CF21" i="1"/>
  <c r="CG28" i="1"/>
  <c r="CF28" i="1"/>
  <c r="CF8" i="1"/>
  <c r="CG8" i="1"/>
  <c r="CF18" i="1"/>
  <c r="CG18" i="1"/>
  <c r="CF31" i="1"/>
  <c r="CG31" i="1"/>
  <c r="CF22" i="1"/>
  <c r="CG22" i="1"/>
  <c r="CG7" i="1"/>
  <c r="CF7" i="1"/>
  <c r="CG15" i="1"/>
  <c r="CF15" i="1"/>
  <c r="CG23" i="1"/>
  <c r="CF23" i="1"/>
  <c r="CG30" i="1"/>
  <c r="CF30" i="1"/>
  <c r="CF12" i="1"/>
  <c r="CG12" i="1"/>
  <c r="CF20" i="1"/>
  <c r="CG20" i="1"/>
  <c r="CG32" i="1"/>
  <c r="CF32" i="1"/>
  <c r="CF6" i="1"/>
  <c r="CG6" i="1"/>
  <c r="CF29" i="1"/>
  <c r="CG29" i="1"/>
  <c r="CG9" i="1"/>
  <c r="CF9" i="1"/>
  <c r="CG17" i="1"/>
  <c r="CF17" i="1"/>
  <c r="CG25" i="1"/>
  <c r="CF25" i="1"/>
  <c r="CF33" i="1"/>
  <c r="CG33" i="1"/>
  <c r="CF14" i="1"/>
  <c r="CG14" i="1"/>
  <c r="CF24" i="1"/>
  <c r="CG24" i="1"/>
  <c r="CG34" i="1"/>
  <c r="CF34" i="1"/>
  <c r="CF35" i="1"/>
  <c r="CG35" i="1"/>
  <c r="CG11" i="1"/>
  <c r="CF11" i="1"/>
  <c r="CG19" i="1"/>
  <c r="CF19" i="1"/>
  <c r="CG27" i="1"/>
  <c r="CF27" i="1"/>
  <c r="CG38" i="1"/>
  <c r="CF38" i="1"/>
  <c r="CF16" i="1"/>
  <c r="CG16" i="1"/>
  <c r="CF26" i="1"/>
  <c r="CG26" i="1"/>
  <c r="BC47" i="1"/>
  <c r="BB47" i="1"/>
  <c r="AV47" i="1"/>
  <c r="AV43" i="1" s="1"/>
  <c r="AZ47" i="1"/>
  <c r="AZ43" i="1" s="1"/>
  <c r="AU47" i="1"/>
  <c r="AU43" i="1" s="1"/>
  <c r="AY47" i="1"/>
  <c r="AY43" i="1" s="1"/>
  <c r="AT47" i="1"/>
  <c r="AT43" i="1" s="1"/>
  <c r="AX47" i="1"/>
  <c r="AX43" i="1" s="1"/>
  <c r="AS47" i="1"/>
  <c r="AS43" i="1" s="1"/>
  <c r="AW47" i="1"/>
  <c r="AW43" i="1" s="1"/>
  <c r="DN9" i="1"/>
  <c r="DL9" i="1"/>
  <c r="DJ9" i="1"/>
  <c r="DH9" i="1"/>
  <c r="DF9" i="1"/>
  <c r="CE9" i="1"/>
  <c r="CC9" i="1"/>
  <c r="CA9" i="1"/>
  <c r="BY9" i="1"/>
  <c r="DM9" i="1"/>
  <c r="DK9" i="1"/>
  <c r="DI9" i="1"/>
  <c r="DG9" i="1"/>
  <c r="DE9" i="1"/>
  <c r="CD9" i="1"/>
  <c r="CB9" i="1"/>
  <c r="BZ9" i="1"/>
  <c r="BX9" i="1"/>
  <c r="DN17" i="1"/>
  <c r="DL17" i="1"/>
  <c r="DJ17" i="1"/>
  <c r="DH17" i="1"/>
  <c r="DF17" i="1"/>
  <c r="CE17" i="1"/>
  <c r="CC17" i="1"/>
  <c r="CA17" i="1"/>
  <c r="BY17" i="1"/>
  <c r="DM17" i="1"/>
  <c r="DK17" i="1"/>
  <c r="DI17" i="1"/>
  <c r="DG17" i="1"/>
  <c r="DE17" i="1"/>
  <c r="CD17" i="1"/>
  <c r="CB17" i="1"/>
  <c r="BZ17" i="1"/>
  <c r="BX17" i="1"/>
  <c r="DM25" i="1"/>
  <c r="DK25" i="1"/>
  <c r="DI25" i="1"/>
  <c r="DG25" i="1"/>
  <c r="DE25" i="1"/>
  <c r="CD25" i="1"/>
  <c r="CB25" i="1"/>
  <c r="BZ25" i="1"/>
  <c r="BX25" i="1"/>
  <c r="DN25" i="1"/>
  <c r="DL25" i="1"/>
  <c r="DJ25" i="1"/>
  <c r="DH25" i="1"/>
  <c r="DF25" i="1"/>
  <c r="CE25" i="1"/>
  <c r="CC25" i="1"/>
  <c r="CA25" i="1"/>
  <c r="BY25" i="1"/>
  <c r="DM33" i="1"/>
  <c r="DK33" i="1"/>
  <c r="DI33" i="1"/>
  <c r="DG33" i="1"/>
  <c r="DE33" i="1"/>
  <c r="CD33" i="1"/>
  <c r="CB33" i="1"/>
  <c r="BZ33" i="1"/>
  <c r="BX33" i="1"/>
  <c r="DN33" i="1"/>
  <c r="DL33" i="1"/>
  <c r="DJ33" i="1"/>
  <c r="DH33" i="1"/>
  <c r="DF33" i="1"/>
  <c r="CE33" i="1"/>
  <c r="CC33" i="1"/>
  <c r="CA33" i="1"/>
  <c r="BY33" i="1"/>
  <c r="DN6" i="1"/>
  <c r="DL6" i="1"/>
  <c r="DJ6" i="1"/>
  <c r="DH6" i="1"/>
  <c r="DF6" i="1"/>
  <c r="CE6" i="1"/>
  <c r="CC6" i="1"/>
  <c r="CA6" i="1"/>
  <c r="BY6" i="1"/>
  <c r="DM6" i="1"/>
  <c r="DK6" i="1"/>
  <c r="DI6" i="1"/>
  <c r="DG6" i="1"/>
  <c r="DE6" i="1"/>
  <c r="CD6" i="1"/>
  <c r="CB6" i="1"/>
  <c r="BZ6" i="1"/>
  <c r="BX6" i="1"/>
  <c r="DN12" i="1"/>
  <c r="DL12" i="1"/>
  <c r="DJ12" i="1"/>
  <c r="DH12" i="1"/>
  <c r="DF12" i="1"/>
  <c r="CE12" i="1"/>
  <c r="CC12" i="1"/>
  <c r="CA12" i="1"/>
  <c r="BY12" i="1"/>
  <c r="DM12" i="1"/>
  <c r="DK12" i="1"/>
  <c r="DI12" i="1"/>
  <c r="DG12" i="1"/>
  <c r="DE12" i="1"/>
  <c r="CD12" i="1"/>
  <c r="CB12" i="1"/>
  <c r="BZ12" i="1"/>
  <c r="BX12" i="1"/>
  <c r="DM20" i="1"/>
  <c r="DK20" i="1"/>
  <c r="DI20" i="1"/>
  <c r="DG20" i="1"/>
  <c r="DE20" i="1"/>
  <c r="CD20" i="1"/>
  <c r="CB20" i="1"/>
  <c r="BZ20" i="1"/>
  <c r="BX20" i="1"/>
  <c r="DN20" i="1"/>
  <c r="DL20" i="1"/>
  <c r="DJ20" i="1"/>
  <c r="DH20" i="1"/>
  <c r="DF20" i="1"/>
  <c r="CE20" i="1"/>
  <c r="CC20" i="1"/>
  <c r="CA20" i="1"/>
  <c r="BY20" i="1"/>
  <c r="DN29" i="1"/>
  <c r="DL29" i="1"/>
  <c r="DJ29" i="1"/>
  <c r="DH29" i="1"/>
  <c r="DF29" i="1"/>
  <c r="CE29" i="1"/>
  <c r="CC29" i="1"/>
  <c r="CA29" i="1"/>
  <c r="BY29" i="1"/>
  <c r="DM29" i="1"/>
  <c r="DK29" i="1"/>
  <c r="DI29" i="1"/>
  <c r="DG29" i="1"/>
  <c r="DE29" i="1"/>
  <c r="CD29" i="1"/>
  <c r="CB29" i="1"/>
  <c r="BZ29" i="1"/>
  <c r="BX29" i="1"/>
  <c r="DM34" i="1"/>
  <c r="DK34" i="1"/>
  <c r="DI34" i="1"/>
  <c r="DG34" i="1"/>
  <c r="DE34" i="1"/>
  <c r="CD34" i="1"/>
  <c r="CB34" i="1"/>
  <c r="BZ34" i="1"/>
  <c r="BX34" i="1"/>
  <c r="DN34" i="1"/>
  <c r="DL34" i="1"/>
  <c r="DJ34" i="1"/>
  <c r="DH34" i="1"/>
  <c r="DF34" i="1"/>
  <c r="CE34" i="1"/>
  <c r="CC34" i="1"/>
  <c r="CA34" i="1"/>
  <c r="BY34" i="1"/>
  <c r="DN15" i="1"/>
  <c r="DL15" i="1"/>
  <c r="DJ15" i="1"/>
  <c r="DH15" i="1"/>
  <c r="DF15" i="1"/>
  <c r="CE15" i="1"/>
  <c r="CC15" i="1"/>
  <c r="CA15" i="1"/>
  <c r="BY15" i="1"/>
  <c r="DM15" i="1"/>
  <c r="DK15" i="1"/>
  <c r="DI15" i="1"/>
  <c r="DG15" i="1"/>
  <c r="DE15" i="1"/>
  <c r="CD15" i="1"/>
  <c r="CB15" i="1"/>
  <c r="BZ15" i="1"/>
  <c r="BX15" i="1"/>
  <c r="DM23" i="1"/>
  <c r="DK23" i="1"/>
  <c r="DI23" i="1"/>
  <c r="DG23" i="1"/>
  <c r="DE23" i="1"/>
  <c r="CD23" i="1"/>
  <c r="CB23" i="1"/>
  <c r="BZ23" i="1"/>
  <c r="BX23" i="1"/>
  <c r="DN23" i="1"/>
  <c r="DL23" i="1"/>
  <c r="DJ23" i="1"/>
  <c r="DH23" i="1"/>
  <c r="DF23" i="1"/>
  <c r="CE23" i="1"/>
  <c r="CC23" i="1"/>
  <c r="CA23" i="1"/>
  <c r="BY23" i="1"/>
  <c r="DN30" i="1"/>
  <c r="DL30" i="1"/>
  <c r="DJ30" i="1"/>
  <c r="DH30" i="1"/>
  <c r="DF30" i="1"/>
  <c r="CE30" i="1"/>
  <c r="CC30" i="1"/>
  <c r="CA30" i="1"/>
  <c r="BY30" i="1"/>
  <c r="DM30" i="1"/>
  <c r="DK30" i="1"/>
  <c r="DI30" i="1"/>
  <c r="DG30" i="1"/>
  <c r="DE30" i="1"/>
  <c r="CD30" i="1"/>
  <c r="CB30" i="1"/>
  <c r="BZ30" i="1"/>
  <c r="BX30" i="1"/>
  <c r="DN8" i="1"/>
  <c r="DL8" i="1"/>
  <c r="DJ8" i="1"/>
  <c r="DH8" i="1"/>
  <c r="DF8" i="1"/>
  <c r="CE8" i="1"/>
  <c r="CC8" i="1"/>
  <c r="CA8" i="1"/>
  <c r="BY8" i="1"/>
  <c r="DM8" i="1"/>
  <c r="DK8" i="1"/>
  <c r="DI8" i="1"/>
  <c r="DG8" i="1"/>
  <c r="DE8" i="1"/>
  <c r="CD8" i="1"/>
  <c r="CB8" i="1"/>
  <c r="BZ8" i="1"/>
  <c r="BX8" i="1"/>
  <c r="DN14" i="1"/>
  <c r="DL14" i="1"/>
  <c r="DJ14" i="1"/>
  <c r="DH14" i="1"/>
  <c r="DF14" i="1"/>
  <c r="CE14" i="1"/>
  <c r="CC14" i="1"/>
  <c r="CA14" i="1"/>
  <c r="BY14" i="1"/>
  <c r="DM14" i="1"/>
  <c r="DK14" i="1"/>
  <c r="DI14" i="1"/>
  <c r="DG14" i="1"/>
  <c r="DE14" i="1"/>
  <c r="CD14" i="1"/>
  <c r="CB14" i="1"/>
  <c r="BZ14" i="1"/>
  <c r="BX14" i="1"/>
  <c r="DM22" i="1"/>
  <c r="DK22" i="1"/>
  <c r="DI22" i="1"/>
  <c r="DG22" i="1"/>
  <c r="DE22" i="1"/>
  <c r="CD22" i="1"/>
  <c r="CB22" i="1"/>
  <c r="BZ22" i="1"/>
  <c r="BX22" i="1"/>
  <c r="DN22" i="1"/>
  <c r="DL22" i="1"/>
  <c r="DJ22" i="1"/>
  <c r="DH22" i="1"/>
  <c r="DF22" i="1"/>
  <c r="CE22" i="1"/>
  <c r="CC22" i="1"/>
  <c r="CA22" i="1"/>
  <c r="BY22" i="1"/>
  <c r="DM31" i="1"/>
  <c r="DK31" i="1"/>
  <c r="DI31" i="1"/>
  <c r="DG31" i="1"/>
  <c r="DE31" i="1"/>
  <c r="CD31" i="1"/>
  <c r="CB31" i="1"/>
  <c r="BZ31" i="1"/>
  <c r="BX31" i="1"/>
  <c r="DN31" i="1"/>
  <c r="DJ31" i="1"/>
  <c r="DF31" i="1"/>
  <c r="CC31" i="1"/>
  <c r="BY31" i="1"/>
  <c r="DL31" i="1"/>
  <c r="DH31" i="1"/>
  <c r="CE31" i="1"/>
  <c r="CA31" i="1"/>
  <c r="DN38" i="1"/>
  <c r="DL38" i="1"/>
  <c r="DJ38" i="1"/>
  <c r="DH38" i="1"/>
  <c r="DF38" i="1"/>
  <c r="CE38" i="1"/>
  <c r="CC38" i="1"/>
  <c r="CA38" i="1"/>
  <c r="BY38" i="1"/>
  <c r="DM38" i="1"/>
  <c r="DK38" i="1"/>
  <c r="DI38" i="1"/>
  <c r="DG38" i="1"/>
  <c r="DE38" i="1"/>
  <c r="CD38" i="1"/>
  <c r="CB38" i="1"/>
  <c r="BZ38" i="1"/>
  <c r="BX38" i="1"/>
  <c r="CW40" i="1"/>
  <c r="BP40" i="1" s="1"/>
  <c r="DA40" i="1"/>
  <c r="BT40" i="1" s="1"/>
  <c r="CT40" i="1"/>
  <c r="BM40" i="1" s="1"/>
  <c r="CX40" i="1"/>
  <c r="BQ40" i="1" s="1"/>
  <c r="DB40" i="1"/>
  <c r="BU40" i="1" s="1"/>
  <c r="AJ40" i="1"/>
  <c r="DN5" i="1"/>
  <c r="DL5" i="1"/>
  <c r="DJ5" i="1"/>
  <c r="DH5" i="1"/>
  <c r="DF5" i="1"/>
  <c r="CE5" i="1"/>
  <c r="CC5" i="1"/>
  <c r="CA5" i="1"/>
  <c r="BY5" i="1"/>
  <c r="DM5" i="1"/>
  <c r="DK5" i="1"/>
  <c r="DI5" i="1"/>
  <c r="DG5" i="1"/>
  <c r="DE5" i="1"/>
  <c r="CD5" i="1"/>
  <c r="CB5" i="1"/>
  <c r="BZ5" i="1"/>
  <c r="BX5" i="1"/>
  <c r="DN13" i="1"/>
  <c r="DL13" i="1"/>
  <c r="DJ13" i="1"/>
  <c r="DH13" i="1"/>
  <c r="DF13" i="1"/>
  <c r="CE13" i="1"/>
  <c r="CC13" i="1"/>
  <c r="CA13" i="1"/>
  <c r="BY13" i="1"/>
  <c r="DM13" i="1"/>
  <c r="DK13" i="1"/>
  <c r="DI13" i="1"/>
  <c r="DG13" i="1"/>
  <c r="DE13" i="1"/>
  <c r="CD13" i="1"/>
  <c r="CB13" i="1"/>
  <c r="BZ13" i="1"/>
  <c r="BX13" i="1"/>
  <c r="DM21" i="1"/>
  <c r="DK21" i="1"/>
  <c r="DI21" i="1"/>
  <c r="DG21" i="1"/>
  <c r="DE21" i="1"/>
  <c r="CD21" i="1"/>
  <c r="CB21" i="1"/>
  <c r="BZ21" i="1"/>
  <c r="BX21" i="1"/>
  <c r="DN21" i="1"/>
  <c r="DL21" i="1"/>
  <c r="DJ21" i="1"/>
  <c r="DH21" i="1"/>
  <c r="DF21" i="1"/>
  <c r="CE21" i="1"/>
  <c r="CC21" i="1"/>
  <c r="CA21" i="1"/>
  <c r="BY21" i="1"/>
  <c r="DN28" i="1"/>
  <c r="DL28" i="1"/>
  <c r="DJ28" i="1"/>
  <c r="DH28" i="1"/>
  <c r="DF28" i="1"/>
  <c r="CE28" i="1"/>
  <c r="CC28" i="1"/>
  <c r="CA28" i="1"/>
  <c r="BY28" i="1"/>
  <c r="DM28" i="1"/>
  <c r="DK28" i="1"/>
  <c r="DI28" i="1"/>
  <c r="DG28" i="1"/>
  <c r="DE28" i="1"/>
  <c r="CD28" i="1"/>
  <c r="CB28" i="1"/>
  <c r="BZ28" i="1"/>
  <c r="BX28" i="1"/>
  <c r="DN10" i="1"/>
  <c r="DL10" i="1"/>
  <c r="DJ10" i="1"/>
  <c r="DH10" i="1"/>
  <c r="DF10" i="1"/>
  <c r="CE10" i="1"/>
  <c r="CC10" i="1"/>
  <c r="CA10" i="1"/>
  <c r="BY10" i="1"/>
  <c r="DM10" i="1"/>
  <c r="DK10" i="1"/>
  <c r="DI10" i="1"/>
  <c r="DG10" i="1"/>
  <c r="DE10" i="1"/>
  <c r="CD10" i="1"/>
  <c r="CB10" i="1"/>
  <c r="BZ10" i="1"/>
  <c r="BX10" i="1"/>
  <c r="DN16" i="1"/>
  <c r="DL16" i="1"/>
  <c r="DJ16" i="1"/>
  <c r="DH16" i="1"/>
  <c r="DF16" i="1"/>
  <c r="CE16" i="1"/>
  <c r="CC16" i="1"/>
  <c r="CA16" i="1"/>
  <c r="BY16" i="1"/>
  <c r="DM16" i="1"/>
  <c r="DK16" i="1"/>
  <c r="DI16" i="1"/>
  <c r="DG16" i="1"/>
  <c r="DE16" i="1"/>
  <c r="CD16" i="1"/>
  <c r="CB16" i="1"/>
  <c r="BZ16" i="1"/>
  <c r="BX16" i="1"/>
  <c r="DM24" i="1"/>
  <c r="DK24" i="1"/>
  <c r="DI24" i="1"/>
  <c r="DG24" i="1"/>
  <c r="DE24" i="1"/>
  <c r="CD24" i="1"/>
  <c r="CB24" i="1"/>
  <c r="BZ24" i="1"/>
  <c r="BX24" i="1"/>
  <c r="DN24" i="1"/>
  <c r="DL24" i="1"/>
  <c r="DJ24" i="1"/>
  <c r="DH24" i="1"/>
  <c r="DF24" i="1"/>
  <c r="CE24" i="1"/>
  <c r="CC24" i="1"/>
  <c r="CA24" i="1"/>
  <c r="BY24" i="1"/>
  <c r="DM32" i="1"/>
  <c r="DK32" i="1"/>
  <c r="DI32" i="1"/>
  <c r="DG32" i="1"/>
  <c r="DE32" i="1"/>
  <c r="CD32" i="1"/>
  <c r="CB32" i="1"/>
  <c r="BZ32" i="1"/>
  <c r="BX32" i="1"/>
  <c r="DN32" i="1"/>
  <c r="DL32" i="1"/>
  <c r="DJ32" i="1"/>
  <c r="DH32" i="1"/>
  <c r="DF32" i="1"/>
  <c r="CE32" i="1"/>
  <c r="CC32" i="1"/>
  <c r="CA32" i="1"/>
  <c r="BY32" i="1"/>
  <c r="DN7" i="1"/>
  <c r="DL7" i="1"/>
  <c r="DJ7" i="1"/>
  <c r="DH7" i="1"/>
  <c r="DF7" i="1"/>
  <c r="CE7" i="1"/>
  <c r="CC7" i="1"/>
  <c r="CA7" i="1"/>
  <c r="BY7" i="1"/>
  <c r="DM7" i="1"/>
  <c r="DK7" i="1"/>
  <c r="DI7" i="1"/>
  <c r="DG7" i="1"/>
  <c r="DE7" i="1"/>
  <c r="CD7" i="1"/>
  <c r="CB7" i="1"/>
  <c r="BZ7" i="1"/>
  <c r="BX7" i="1"/>
  <c r="DN19" i="1"/>
  <c r="DL19" i="1"/>
  <c r="DJ19" i="1"/>
  <c r="DH19" i="1"/>
  <c r="DF19" i="1"/>
  <c r="CE19" i="1"/>
  <c r="CC19" i="1"/>
  <c r="CA19" i="1"/>
  <c r="BY19" i="1"/>
  <c r="DK19" i="1"/>
  <c r="DG19" i="1"/>
  <c r="CD19" i="1"/>
  <c r="BZ19" i="1"/>
  <c r="DM19" i="1"/>
  <c r="DI19" i="1"/>
  <c r="DE19" i="1"/>
  <c r="CB19" i="1"/>
  <c r="BX19" i="1"/>
  <c r="DM27" i="1"/>
  <c r="DK27" i="1"/>
  <c r="DI27" i="1"/>
  <c r="DG27" i="1"/>
  <c r="DE27" i="1"/>
  <c r="DN27" i="1"/>
  <c r="DJ27" i="1"/>
  <c r="DF27" i="1"/>
  <c r="CD27" i="1"/>
  <c r="CB27" i="1"/>
  <c r="BZ27" i="1"/>
  <c r="BX27" i="1"/>
  <c r="DL27" i="1"/>
  <c r="DH27" i="1"/>
  <c r="CE27" i="1"/>
  <c r="CC27" i="1"/>
  <c r="CA27" i="1"/>
  <c r="BY27" i="1"/>
  <c r="DN39" i="1"/>
  <c r="DL39" i="1"/>
  <c r="DJ39" i="1"/>
  <c r="DH39" i="1"/>
  <c r="DF39" i="1"/>
  <c r="CE39" i="1"/>
  <c r="CC39" i="1"/>
  <c r="CA39" i="1"/>
  <c r="BY39" i="1"/>
  <c r="DM39" i="1"/>
  <c r="DK39" i="1"/>
  <c r="DI39" i="1"/>
  <c r="DG39" i="1"/>
  <c r="DE39" i="1"/>
  <c r="CD39" i="1"/>
  <c r="CB39" i="1"/>
  <c r="BZ39" i="1"/>
  <c r="BX39" i="1"/>
  <c r="DN11" i="1"/>
  <c r="DL11" i="1"/>
  <c r="DJ11" i="1"/>
  <c r="DH11" i="1"/>
  <c r="DF11" i="1"/>
  <c r="CE11" i="1"/>
  <c r="CC11" i="1"/>
  <c r="CA11" i="1"/>
  <c r="BY11" i="1"/>
  <c r="DM11" i="1"/>
  <c r="DK11" i="1"/>
  <c r="DI11" i="1"/>
  <c r="DG11" i="1"/>
  <c r="DE11" i="1"/>
  <c r="CD11" i="1"/>
  <c r="CB11" i="1"/>
  <c r="BZ11" i="1"/>
  <c r="BX11" i="1"/>
  <c r="DN18" i="1"/>
  <c r="DL18" i="1"/>
  <c r="DJ18" i="1"/>
  <c r="DH18" i="1"/>
  <c r="DF18" i="1"/>
  <c r="CE18" i="1"/>
  <c r="CC18" i="1"/>
  <c r="CA18" i="1"/>
  <c r="BY18" i="1"/>
  <c r="DM18" i="1"/>
  <c r="DK18" i="1"/>
  <c r="DI18" i="1"/>
  <c r="DG18" i="1"/>
  <c r="DE18" i="1"/>
  <c r="CD18" i="1"/>
  <c r="CB18" i="1"/>
  <c r="BZ18" i="1"/>
  <c r="BX18" i="1"/>
  <c r="DM26" i="1"/>
  <c r="DK26" i="1"/>
  <c r="DI26" i="1"/>
  <c r="DG26" i="1"/>
  <c r="DE26" i="1"/>
  <c r="CD26" i="1"/>
  <c r="CB26" i="1"/>
  <c r="BZ26" i="1"/>
  <c r="BX26" i="1"/>
  <c r="DN26" i="1"/>
  <c r="DL26" i="1"/>
  <c r="DJ26" i="1"/>
  <c r="DH26" i="1"/>
  <c r="DF26" i="1"/>
  <c r="CE26" i="1"/>
  <c r="CC26" i="1"/>
  <c r="CA26" i="1"/>
  <c r="BY26" i="1"/>
  <c r="DM35" i="1"/>
  <c r="DK35" i="1"/>
  <c r="DI35" i="1"/>
  <c r="DG35" i="1"/>
  <c r="DE35" i="1"/>
  <c r="CD35" i="1"/>
  <c r="CB35" i="1"/>
  <c r="BZ35" i="1"/>
  <c r="BX35" i="1"/>
  <c r="DN35" i="1"/>
  <c r="DJ35" i="1"/>
  <c r="DF35" i="1"/>
  <c r="CC35" i="1"/>
  <c r="BY35" i="1"/>
  <c r="DL35" i="1"/>
  <c r="DH35" i="1"/>
  <c r="CE35" i="1"/>
  <c r="CA35" i="1"/>
  <c r="CU40" i="1"/>
  <c r="BN40" i="1" s="1"/>
  <c r="CY40" i="1"/>
  <c r="BR40" i="1" s="1"/>
  <c r="DC40" i="1"/>
  <c r="BV40" i="1" s="1"/>
  <c r="CV40" i="1"/>
  <c r="BO40" i="1" s="1"/>
  <c r="CZ40" i="1"/>
  <c r="BS40" i="1" s="1"/>
  <c r="CF47" i="1" l="1"/>
  <c r="CG47" i="1"/>
  <c r="BQ47" i="1"/>
  <c r="BR47" i="1"/>
  <c r="BS47" i="1"/>
  <c r="BT47" i="1"/>
  <c r="BP47" i="1"/>
  <c r="BO47" i="1"/>
  <c r="BN47" i="1"/>
  <c r="BM47" i="1"/>
  <c r="AU48" i="1"/>
  <c r="AU44" i="1" s="1"/>
  <c r="AY48" i="1"/>
  <c r="AY44" i="1" s="1"/>
  <c r="AV48" i="1"/>
  <c r="AV44" i="1" s="1"/>
  <c r="AZ48" i="1"/>
  <c r="AZ44" i="1" s="1"/>
  <c r="AS48" i="1"/>
  <c r="AS44" i="1" s="1"/>
  <c r="AW48" i="1"/>
  <c r="AW44" i="1" s="1"/>
  <c r="AT48" i="1"/>
  <c r="AT44" i="1" s="1"/>
  <c r="AX48" i="1"/>
  <c r="AX44" i="1" s="1"/>
  <c r="DG40" i="1"/>
  <c r="BZ40" i="1" s="1"/>
  <c r="DK40" i="1"/>
  <c r="CD40" i="1" s="1"/>
  <c r="DF40" i="1"/>
  <c r="BY40" i="1" s="1"/>
  <c r="DJ40" i="1"/>
  <c r="CC40" i="1" s="1"/>
  <c r="DN40" i="1"/>
  <c r="CG40" i="1" s="1"/>
  <c r="DE40" i="1"/>
  <c r="BX40" i="1" s="1"/>
  <c r="DI40" i="1"/>
  <c r="CB40" i="1" s="1"/>
  <c r="DM40" i="1"/>
  <c r="CF40" i="1" s="1"/>
  <c r="DH40" i="1"/>
  <c r="CA40" i="1" s="1"/>
  <c r="DL40" i="1"/>
  <c r="CE40" i="1" s="1"/>
  <c r="CB47" i="1" l="1"/>
  <c r="CE47" i="1"/>
  <c r="CD47" i="1"/>
  <c r="CC47" i="1"/>
  <c r="CA47" i="1"/>
  <c r="BZ47" i="1"/>
  <c r="BY47" i="1"/>
  <c r="BX47" i="1"/>
</calcChain>
</file>

<file path=xl/sharedStrings.xml><?xml version="1.0" encoding="utf-8"?>
<sst xmlns="http://schemas.openxmlformats.org/spreadsheetml/2006/main" count="215" uniqueCount="120">
  <si>
    <t>رديف</t>
  </si>
  <si>
    <t>شاخص‌هاي
انتخاب اصلح
(اجمالي)</t>
  </si>
  <si>
    <t>ضريب امتياز 
(وزن هر شاخص)</t>
  </si>
  <si>
    <t>نام خانوادگي نامزدها</t>
  </si>
  <si>
    <t>نام خانوادگي نامزدها 1</t>
  </si>
  <si>
    <t>نام خانوادگي نامزدها 2</t>
  </si>
  <si>
    <t>نام خانوادگي نامزدها 3</t>
  </si>
  <si>
    <t>شاخص‌هاي انتخاب اصلح (تفصيلي)</t>
  </si>
  <si>
    <t>به تفكيك سال</t>
  </si>
  <si>
    <t>بسامد تكرار</t>
  </si>
  <si>
    <t>رويكرد اول</t>
  </si>
  <si>
    <t>رويكرد دوم</t>
  </si>
  <si>
    <t>رويكرد سوم</t>
  </si>
  <si>
    <t>به تفكيك دوره</t>
  </si>
  <si>
    <t>68-72</t>
  </si>
  <si>
    <t>73-76</t>
  </si>
  <si>
    <t>77-80</t>
  </si>
  <si>
    <t>81-84</t>
  </si>
  <si>
    <t>85-88</t>
  </si>
  <si>
    <t>89-92</t>
  </si>
  <si>
    <t>امتياز</t>
  </si>
  <si>
    <t>به مباني و ارزش‌ها پايبند باشد</t>
  </si>
  <si>
    <t>استكبار ستيز باشد</t>
  </si>
  <si>
    <t>مؤمن و متدين باشد</t>
  </si>
  <si>
    <t>امين باشد</t>
  </si>
  <si>
    <t>پاكدامن و به دور از فساد باشد</t>
  </si>
  <si>
    <t>تهذيب اخلاقي داشته باشد</t>
  </si>
  <si>
    <t>بصير باشد</t>
  </si>
  <si>
    <t>با اخلاص باشد</t>
  </si>
  <si>
    <t>شجاع باشد</t>
  </si>
  <si>
    <t>براي اداره كشور و مديريت اجرايي كشور توانمند باشد</t>
  </si>
  <si>
    <t>براي اداره كشور و مديريت اجرايي كشور (قرار گرفتن در موقعيت رياست جمهوري، كشيدن بارهاي سنگين و بزرگ اجرايي و انجام كارهاي زياد جمهوري اسلامي) توانمند (توانا، قوي، كارآمد، با كفايت و لايق) باشد</t>
  </si>
  <si>
    <t>با تدبير باشد</t>
  </si>
  <si>
    <t>مجرب و داراي حسن سابقه باشد</t>
  </si>
  <si>
    <t>كاردان و عالم باشد</t>
  </si>
  <si>
    <t>با اصل عزت، حكمت و مصلحت به امور نگاه كند</t>
  </si>
  <si>
    <t>با اصل عزت، حكمت و مصلحت به امور (سياست خارجى، مسائل داخلى، اداره‌ى كشور و اقتصاد) نگاه كند</t>
  </si>
  <si>
    <t xml:space="preserve">از آفت‌هاي حوزة اقتصاد به دور باشد </t>
  </si>
  <si>
    <t xml:space="preserve">از آفت‌هاي حوزة اقتصاد (روزمره فكر كردن، ايجاد تغيير دائم در سياست‌هاي اقتصادي، تكيه بر نظرات غير كارشناسي و اعتماد كردن به شيوه‌هاي اقتصاد‌هاي تحميليِ شرق و غرب) به دور باشد </t>
  </si>
  <si>
    <t>به دنبال سياست‌هاي اقتصاد مقاومتي باشد</t>
  </si>
  <si>
    <t>به دنبال سياست‌هاي اقتصاد مقاومتي (اقتصادى  كه در ساخت درونىِ خود مقاوم باشد و ايستادگى كند و با تغييرات گوناگون در اين گوشه‌ و آن گوشه‌ى دنيا متلاطم نشود)  باشد</t>
  </si>
  <si>
    <t>در جهت آرمان‌ها قدم بردارد و به پيشرفت كشور بيانديشد</t>
  </si>
  <si>
    <t>در جهت آرمان‌ها (اهداف و آرمان‌ها) قدم بردارد و به پيشرفت (ترقي، توسعه و پيشرفت اقتصادي و غير اقتصادي) كشور بيانديشد</t>
  </si>
  <si>
    <t>خود را خدمتگزار مردم بداند</t>
  </si>
  <si>
    <t>به مردم ايمان داشته باشد</t>
  </si>
  <si>
    <t>به مردم (نيروي مردم، توانايي‌هاي ملي و نظرات مردم) ايمان داشته باشد</t>
  </si>
  <si>
    <t>ساده زيست باشد</t>
  </si>
  <si>
    <t>ساده زيست (و اهل اجتناب از تجمل و اشرافي‌گري) باشد</t>
  </si>
  <si>
    <t>به حواشى نپردازد و براي مردم مشكل و هزينه درست نكند</t>
  </si>
  <si>
    <t>به حواشى نپردازد و براي مردم مشكل و هزينه (دغدغه، تشويش و نگراني) درست نكند</t>
  </si>
  <si>
    <t>اهل قدرت‌طلبي نباشد</t>
  </si>
  <si>
    <t>اهل قدرت‌طلبي (اتصال به مراكز ثروت و قدرت، افزون‌طلبي و نگاه به انتخابات به عنوان وسيلة قدرت‌طلبي) نباشد</t>
  </si>
  <si>
    <t>طرفدار اجراي عدالت باشد</t>
  </si>
  <si>
    <t>طرفدار اجراي عدالت و  اهل مبارزه با بي‌عدالتي (فقر، فاصلة طبقاتي، فساد، تبعيض و اشرافيگري) باشد</t>
  </si>
  <si>
    <t>از شيوه‌هاي تبليغاتي صحيح استفاده نمايد</t>
  </si>
  <si>
    <t>از بداخلاقي‌هاى انتخاباتى پرهيز كند</t>
  </si>
  <si>
    <t>امتيازات كسبي و ممكن‌الحصول رئیس‌جمهور قبلي را داشته باشد</t>
  </si>
  <si>
    <t>ضعف‌هاي رئیس‌جمهور قبلي را نداشته باشد</t>
  </si>
  <si>
    <t>پایبند به عقل جمعی باشد</t>
  </si>
  <si>
    <t>به قانونگرايي متمسك باشد</t>
  </si>
  <si>
    <t>جمع به تفكيك دوره</t>
  </si>
  <si>
    <t>طراح و سازنده برنامه:</t>
  </si>
  <si>
    <t>مرتضي جاويد</t>
  </si>
  <si>
    <t>javid.moretza@gmail.com</t>
  </si>
  <si>
    <t>آل اسحق ،یحیی</t>
  </si>
  <si>
    <t>باهنر، محمدرضا</t>
  </si>
  <si>
    <t>حدادعادل، غلامعلی</t>
  </si>
  <si>
    <t>رضایی، محسن</t>
  </si>
  <si>
    <t>سبحانی ،حسن</t>
  </si>
  <si>
    <t>سعیدی‌کیا ،محمد</t>
  </si>
  <si>
    <t>شریعتمداری، محمد</t>
  </si>
  <si>
    <t>فلاحیان، علی</t>
  </si>
  <si>
    <t>قالیباف، محمدباقر</t>
  </si>
  <si>
    <t>کواکبیان، مصطفی</t>
  </si>
  <si>
    <t>متکی ،منوچهر</t>
  </si>
  <si>
    <t>نصیرزاده ، خسرو</t>
  </si>
  <si>
    <t>ولایتی، علی‌اکبر</t>
  </si>
  <si>
    <t>باقری لنکرانی، کامران</t>
  </si>
  <si>
    <t>پورمحمدی، مصطفی</t>
  </si>
  <si>
    <t>جلیلی ، سعید</t>
  </si>
  <si>
    <t>چمران، مهدی</t>
  </si>
  <si>
    <t>خاتمی ، سید محمد</t>
  </si>
  <si>
    <t>خرازی، سید محمدباقر</t>
  </si>
  <si>
    <t>رحیم‌مشایی، اسفندیار</t>
  </si>
  <si>
    <t>روحانی، حسن</t>
  </si>
  <si>
    <t>عارف ،محمدرضا</t>
  </si>
  <si>
    <t>کمالی، حسین</t>
  </si>
  <si>
    <t>مهرعلیزاده، محسن</t>
  </si>
  <si>
    <t>مؤمن و متدين (متعبد، با تقوا و متوكل به خدا) باشد</t>
  </si>
  <si>
    <t>به مباني و ارزش‌ها (احكامِ اسلام، انقلاب، نظام، قانون اساسي و اهداف ملت) پايبند (معتقد، مؤمن، دلبسته‌ و پايبند) باشد</t>
  </si>
  <si>
    <t>احساس مسئوليت داشته باشد</t>
  </si>
  <si>
    <t>به قانونگرايي (در برابر بي‌قانوني) متمسك باشد</t>
  </si>
  <si>
    <t>امتيازات ممكن‌الحصول رئیس‌جمهور قبلي را داشته باشد</t>
  </si>
  <si>
    <t>+</t>
  </si>
  <si>
    <t>ناقص</t>
  </si>
  <si>
    <t>غلامعلي حداد عادل</t>
  </si>
  <si>
    <t>حسن روحاني</t>
  </si>
  <si>
    <t>محسن رضايي</t>
  </si>
  <si>
    <t>محمدرضا عارف</t>
  </si>
  <si>
    <t>محمدباقر قاليباف</t>
  </si>
  <si>
    <t>صادق و رو راست باشد</t>
  </si>
  <si>
    <t>استكبار ستيز (عدم تأثيرپذيري از دشمن، اهل پرهيز از تكرار حرف دشمن و تملق‌گويي و نرمش در برابر او، در صف اول مقابله با دشمن، مخالف خواست دشمن، اهل ايستادگي شجاعانه و داراي روحيه مقاوم در برابر فشارهاي دشمن) باشد</t>
  </si>
  <si>
    <t>اهل كار و تلاش خستگي‌ناپذير، پر شور و داراي همت جهادي باشد</t>
  </si>
  <si>
    <t>اهل كار و تلاش خستگي‌ناپذير (با اراده، مصمم، اهل دست و پنجه نرم‌كردن با چالش‌ها، با حوصله) و پر شور (با انگيزه، شاداب، با نشاط، با تحرك و با شوق) و داراي همت جهادي باشد</t>
  </si>
  <si>
    <t>با نياز جامعه تطبيق كند</t>
  </si>
  <si>
    <t>با تدبير (با برنامه، داراي حكمت و هوشمند) باشد</t>
  </si>
  <si>
    <t>مردمي باشد</t>
  </si>
  <si>
    <t>مردمي (داراي روح مردمي، صميمي با مردم، قدردان مردم و علاقه‌مند به مردم) باشد</t>
  </si>
  <si>
    <t>درد مردم را بداند و از درد آن‌ها احساس درد كند</t>
  </si>
  <si>
    <t>درد مردم (به ويژه اقشار فقير، محروم و مستضعف) را بداند و از درد آن‌ها احساس درد كند</t>
  </si>
  <si>
    <t>خود را خدمتگزار ( و خادم) مردم بداند</t>
  </si>
  <si>
    <t>از شيوه‌هاي تبليغاتي صحيح (انتقال حقيقت، تأكيد بر ارزش‌ها، تبيين برنامه‌ها، رعايت انصاف، قانون و صداقت، پرهيز از وعده‌هاي غير ممكن، شاد كردن دشمن، مخارج اسراف‌گونه، از استفاده از پول بيت‌المال و پول مشتبه به حرام) استفاده نمايد</t>
  </si>
  <si>
    <t>از بداخلاقي‌هاى انتخاباتى (بدگويى، اهانت، تخريب رقبا، نفي ديگران، خصومت‌ورزي، ارائه‌ي آمارهاي سست و غيردقيق، تهمت زدن، خدشه در سلامت انتخابات، ايجاد اختلاف و ترديد در بين مردم و عدم تحمل نتيجه‌ي نامطلوب) پرهيز كند</t>
  </si>
  <si>
    <t>نام و نام خانوادگي نامزدها</t>
  </si>
  <si>
    <t>علي‌اكبر ولايتي</t>
  </si>
  <si>
    <t>سيد‌ محمد غرضي</t>
  </si>
  <si>
    <t>سعيد   جليلي</t>
  </si>
  <si>
    <t>امتياز كل در رويكرد اول</t>
  </si>
  <si>
    <t>امتياز كل در رويكرد دوم</t>
  </si>
  <si>
    <t>امتياز كل در رويكرد سوم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</si>
</sst>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2"/>
      <name val="B Koodak"/>
      <charset val="178"/>
    </font>
    <font>
      <b/>
      <sz val="14"/>
      <name val="B Mitra"/>
      <charset val="178"/>
    </font>
    <font>
      <sz val="12"/>
      <name val="B Mitra"/>
      <charset val="178"/>
    </font>
    <font>
      <sz val="12"/>
      <color rgb="FFFF0000"/>
      <name val="B Koodak"/>
      <charset val="178"/>
    </font>
    <font>
      <sz val="11"/>
      <name val="B Koodak"/>
      <charset val="178"/>
    </font>
    <font>
      <b/>
      <sz val="12"/>
      <name val="B Mitra"/>
      <charset val="178"/>
    </font>
    <font>
      <b/>
      <sz val="11"/>
      <name val="B Mitra"/>
      <charset val="178"/>
    </font>
    <font>
      <sz val="18"/>
      <name val="B Koodak"/>
      <charset val="178"/>
    </font>
    <font>
      <sz val="18"/>
      <name val="B Mitra"/>
      <charset val="178"/>
    </font>
    <font>
      <sz val="18"/>
      <color theme="0" tint="-0.14999847407452621"/>
      <name val="B Mitra"/>
      <charset val="178"/>
    </font>
    <font>
      <sz val="9"/>
      <name val="B Koodak"/>
      <charset val="178"/>
    </font>
    <font>
      <sz val="9"/>
      <name val="B Mitra"/>
      <charset val="178"/>
    </font>
    <font>
      <sz val="8"/>
      <name val="B Koodak"/>
      <charset val="178"/>
    </font>
    <font>
      <sz val="11"/>
      <name val="B Mitra"/>
      <charset val="178"/>
    </font>
    <font>
      <b/>
      <sz val="11"/>
      <name val="B Koodak"/>
      <charset val="178"/>
    </font>
    <font>
      <sz val="10"/>
      <name val="B Mitra"/>
      <charset val="178"/>
    </font>
    <font>
      <sz val="16"/>
      <name val="B Koodak"/>
      <charset val="178"/>
    </font>
    <font>
      <sz val="16"/>
      <color rgb="FFFF0000"/>
      <name val="B Koodak"/>
      <charset val="178"/>
    </font>
    <font>
      <sz val="20"/>
      <name val="B Koodak"/>
      <charset val="178"/>
    </font>
    <font>
      <b/>
      <sz val="16"/>
      <name val="B Mitra"/>
      <charset val="178"/>
    </font>
    <font>
      <u/>
      <sz val="11"/>
      <color theme="10"/>
      <name val="Arial"/>
      <family val="2"/>
      <charset val="178"/>
      <scheme val="minor"/>
    </font>
    <font>
      <sz val="14"/>
      <color theme="1"/>
      <name val="B Koodak"/>
      <charset val="178"/>
    </font>
    <font>
      <u/>
      <sz val="14"/>
      <color theme="10"/>
      <name val="B Koodak"/>
      <charset val="178"/>
    </font>
    <font>
      <b/>
      <sz val="10"/>
      <name val="B Mitra"/>
      <charset val="178"/>
    </font>
    <font>
      <b/>
      <sz val="12"/>
      <name val="B Koodak"/>
      <charset val="178"/>
    </font>
    <font>
      <b/>
      <sz val="12"/>
      <color theme="1"/>
      <name val="B Mitra"/>
      <charset val="178"/>
    </font>
    <font>
      <sz val="10"/>
      <name val="B Koodak"/>
      <charset val="178"/>
    </font>
  </fonts>
  <fills count="1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/>
    <xf numFmtId="0" fontId="5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NumberFormat="1" applyFont="1" applyBorder="1" applyAlignment="1" applyProtection="1">
      <alignment horizontal="center" vertical="center" shrinkToFit="1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NumberFormat="1" applyFont="1" applyAlignment="1" applyProtection="1">
      <alignment horizontal="center" vertical="center"/>
      <protection hidden="1"/>
    </xf>
    <xf numFmtId="0" fontId="10" fillId="3" borderId="1" xfId="0" applyNumberFormat="1" applyFont="1" applyFill="1" applyBorder="1" applyAlignment="1" applyProtection="1">
      <alignment horizontal="center" vertical="center" textRotation="90" shrinkToFit="1"/>
      <protection hidden="1"/>
    </xf>
    <xf numFmtId="0" fontId="11" fillId="0" borderId="1" xfId="0" applyNumberFormat="1" applyFont="1" applyBorder="1" applyAlignment="1" applyProtection="1">
      <alignment horizontal="center" vertical="center"/>
      <protection hidden="1"/>
    </xf>
    <xf numFmtId="0" fontId="12" fillId="4" borderId="1" xfId="0" applyNumberFormat="1" applyFont="1" applyFill="1" applyBorder="1" applyAlignment="1" applyProtection="1">
      <alignment horizontal="center" vertical="center" shrinkToFit="1" readingOrder="2"/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  <xf numFmtId="0" fontId="13" fillId="3" borderId="1" xfId="0" applyNumberFormat="1" applyFont="1" applyFill="1" applyBorder="1" applyAlignment="1" applyProtection="1">
      <alignment horizontal="center" vertical="center" textRotation="90" shrinkToFit="1"/>
      <protection hidden="1"/>
    </xf>
    <xf numFmtId="0" fontId="15" fillId="5" borderId="3" xfId="0" applyNumberFormat="1" applyFont="1" applyFill="1" applyBorder="1" applyAlignment="1" applyProtection="1">
      <alignment horizontal="center" vertical="center" textRotation="90" shrinkToFit="1"/>
      <protection hidden="1"/>
    </xf>
    <xf numFmtId="0" fontId="14" fillId="0" borderId="0" xfId="0" applyNumberFormat="1" applyFont="1" applyAlignment="1" applyProtection="1">
      <alignment horizontal="center" vertical="center"/>
      <protection hidden="1"/>
    </xf>
    <xf numFmtId="0" fontId="16" fillId="6" borderId="4" xfId="0" applyNumberFormat="1" applyFont="1" applyFill="1" applyBorder="1" applyAlignment="1" applyProtection="1">
      <alignment horizontal="center" vertical="center" shrinkToFit="1" readingOrder="2"/>
      <protection hidden="1"/>
    </xf>
    <xf numFmtId="0" fontId="9" fillId="6" borderId="5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6" borderId="5" xfId="0" applyNumberFormat="1" applyFont="1" applyFill="1" applyBorder="1" applyAlignment="1" applyProtection="1">
      <alignment horizontal="center" vertical="center" textRotation="90" shrinkToFit="1"/>
      <protection hidden="1"/>
    </xf>
    <xf numFmtId="0" fontId="7" fillId="6" borderId="5" xfId="0" applyNumberFormat="1" applyFont="1" applyFill="1" applyBorder="1" applyAlignment="1" applyProtection="1">
      <alignment horizontal="center" vertical="center" shrinkToFit="1"/>
      <protection hidden="1"/>
    </xf>
    <xf numFmtId="0" fontId="5" fillId="6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5" xfId="0" applyNumberFormat="1" applyFont="1" applyFill="1" applyBorder="1" applyAlignment="1" applyProtection="1">
      <alignment horizontal="center" vertical="center" shrinkToFit="1"/>
      <protection hidden="1"/>
    </xf>
    <xf numFmtId="0" fontId="5" fillId="7" borderId="6" xfId="0" applyNumberFormat="1" applyFont="1" applyFill="1" applyBorder="1" applyAlignment="1" applyProtection="1">
      <alignment horizontal="center" vertical="center" shrinkToFit="1" readingOrder="2"/>
      <protection hidden="1"/>
    </xf>
    <xf numFmtId="0" fontId="9" fillId="7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7" borderId="1" xfId="0" applyNumberFormat="1" applyFont="1" applyFill="1" applyBorder="1" applyAlignment="1" applyProtection="1">
      <alignment horizontal="center" vertical="center" textRotation="90" shrinkToFit="1"/>
      <protection hidden="1"/>
    </xf>
    <xf numFmtId="0" fontId="5" fillId="7" borderId="1" xfId="0" applyNumberFormat="1" applyFont="1" applyFill="1" applyBorder="1" applyAlignment="1" applyProtection="1">
      <alignment horizontal="center" vertical="center"/>
      <protection hidden="1"/>
    </xf>
    <xf numFmtId="0" fontId="3" fillId="7" borderId="1" xfId="0" applyNumberFormat="1" applyFont="1" applyFill="1" applyBorder="1" applyAlignment="1" applyProtection="1">
      <alignment horizontal="center" vertical="center" shrinkToFit="1"/>
      <protection hidden="1"/>
    </xf>
    <xf numFmtId="0" fontId="16" fillId="6" borderId="6" xfId="0" applyNumberFormat="1" applyFont="1" applyFill="1" applyBorder="1" applyAlignment="1" applyProtection="1">
      <alignment horizontal="center" vertical="center" shrinkToFit="1" readingOrder="2"/>
      <protection hidden="1"/>
    </xf>
    <xf numFmtId="0" fontId="9" fillId="6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6" fillId="6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6" borderId="1" xfId="0" applyNumberFormat="1" applyFont="1" applyFill="1" applyBorder="1" applyAlignment="1" applyProtection="1">
      <alignment horizontal="center" vertical="center" textRotation="90" shrinkToFit="1"/>
      <protection hidden="1"/>
    </xf>
    <xf numFmtId="0" fontId="5" fillId="6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NumberFormat="1" applyFont="1" applyAlignment="1" applyProtection="1">
      <alignment horizontal="center" vertical="center"/>
      <protection hidden="1"/>
    </xf>
    <xf numFmtId="0" fontId="16" fillId="7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0" borderId="9" xfId="0" applyNumberFormat="1" applyFont="1" applyBorder="1" applyAlignment="1" applyProtection="1">
      <alignment horizontal="center" vertical="center" textRotation="90" shrinkToFit="1"/>
      <protection hidden="1"/>
    </xf>
    <xf numFmtId="0" fontId="19" fillId="0" borderId="9" xfId="0" applyNumberFormat="1" applyFont="1" applyBorder="1" applyAlignment="1" applyProtection="1">
      <alignment horizontal="center" vertical="center" shrinkToFit="1"/>
      <protection hidden="1"/>
    </xf>
    <xf numFmtId="0" fontId="19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9" xfId="0" applyNumberFormat="1" applyFont="1" applyBorder="1" applyAlignment="1" applyProtection="1">
      <alignment horizontal="center" vertical="center"/>
      <protection hidden="1"/>
    </xf>
    <xf numFmtId="0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20" fillId="8" borderId="5" xfId="0" applyNumberFormat="1" applyFont="1" applyFill="1" applyBorder="1" applyAlignment="1" applyProtection="1">
      <alignment horizontal="center" vertical="center" shrinkToFit="1"/>
      <protection hidden="1"/>
    </xf>
    <xf numFmtId="0" fontId="20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Alignment="1" applyProtection="1">
      <alignment horizontal="center" vertical="center" shrinkToFit="1"/>
      <protection hidden="1"/>
    </xf>
    <xf numFmtId="0" fontId="8" fillId="0" borderId="0" xfId="0" applyNumberFormat="1" applyFont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 shrinkToFit="1"/>
      <protection hidden="1"/>
    </xf>
    <xf numFmtId="0" fontId="7" fillId="0" borderId="0" xfId="0" applyNumberFormat="1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164" fontId="17" fillId="6" borderId="5" xfId="1" applyNumberFormat="1" applyFont="1" applyFill="1" applyBorder="1" applyAlignment="1" applyProtection="1">
      <alignment horizontal="center" vertical="center" wrapText="1" readingOrder="2"/>
      <protection hidden="1"/>
    </xf>
    <xf numFmtId="164" fontId="17" fillId="10" borderId="1" xfId="1" applyNumberFormat="1" applyFont="1" applyFill="1" applyBorder="1" applyAlignment="1" applyProtection="1">
      <alignment horizontal="center" vertical="center" wrapText="1" readingOrder="2"/>
      <protection hidden="1"/>
    </xf>
    <xf numFmtId="1" fontId="3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" xfId="0" applyNumberFormat="1" applyFont="1" applyBorder="1" applyAlignment="1" applyProtection="1">
      <alignment horizontal="center" vertical="center"/>
      <protection hidden="1"/>
    </xf>
    <xf numFmtId="0" fontId="24" fillId="13" borderId="1" xfId="0" applyFont="1" applyFill="1" applyBorder="1"/>
    <xf numFmtId="0" fontId="25" fillId="13" borderId="1" xfId="2" applyFont="1" applyFill="1" applyBorder="1"/>
    <xf numFmtId="0" fontId="26" fillId="7" borderId="1" xfId="0" applyNumberFormat="1" applyFont="1" applyFill="1" applyBorder="1" applyAlignment="1" applyProtection="1">
      <alignment horizontal="center" vertical="center" wrapText="1" readingOrder="2"/>
      <protection hidden="1"/>
    </xf>
    <xf numFmtId="1" fontId="19" fillId="0" borderId="9" xfId="0" applyNumberFormat="1" applyFont="1" applyBorder="1" applyAlignment="1" applyProtection="1">
      <alignment horizontal="center" vertical="center" shrinkToFit="1"/>
      <protection hidden="1"/>
    </xf>
    <xf numFmtId="164" fontId="19" fillId="0" borderId="5" xfId="1" applyNumberFormat="1" applyFont="1" applyBorder="1" applyAlignment="1" applyProtection="1">
      <alignment horizontal="center" vertical="center" shrinkToFit="1"/>
      <protection hidden="1"/>
    </xf>
    <xf numFmtId="1" fontId="3" fillId="14" borderId="1" xfId="0" applyNumberFormat="1" applyFont="1" applyFill="1" applyBorder="1" applyAlignment="1" applyProtection="1">
      <alignment horizontal="center" vertical="center" shrinkToFit="1"/>
      <protection hidden="1"/>
    </xf>
    <xf numFmtId="1" fontId="3" fillId="12" borderId="1" xfId="0" applyNumberFormat="1" applyFont="1" applyFill="1" applyBorder="1" applyAlignment="1" applyProtection="1">
      <alignment horizontal="center" vertical="center" shrinkToFit="1"/>
      <protection hidden="1"/>
    </xf>
    <xf numFmtId="1" fontId="3" fillId="8" borderId="1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Border="1" applyAlignment="1" applyProtection="1">
      <alignment horizontal="center" vertical="center" textRotation="90"/>
      <protection hidden="1"/>
    </xf>
    <xf numFmtId="0" fontId="15" fillId="0" borderId="1" xfId="0" applyFont="1" applyBorder="1" applyAlignment="1" applyProtection="1">
      <alignment horizontal="center" vertical="center" textRotation="90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1" fillId="0" borderId="11" xfId="0" applyNumberFormat="1" applyFont="1" applyBorder="1" applyAlignment="1" applyProtection="1">
      <alignment horizontal="center" vertical="center"/>
      <protection hidden="1"/>
    </xf>
    <xf numFmtId="0" fontId="29" fillId="5" borderId="5" xfId="0" applyNumberFormat="1" applyFont="1" applyFill="1" applyBorder="1" applyAlignment="1" applyProtection="1">
      <alignment horizontal="center" vertical="center" textRotation="90" shrinkToFit="1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8" fillId="15" borderId="1" xfId="0" applyFont="1" applyFill="1" applyBorder="1" applyAlignment="1" applyProtection="1">
      <alignment horizontal="center" vertical="center" wrapText="1"/>
      <protection hidden="1"/>
    </xf>
    <xf numFmtId="0" fontId="28" fillId="15" borderId="1" xfId="0" applyFont="1" applyFill="1" applyBorder="1" applyAlignment="1" applyProtection="1">
      <alignment horizontal="center" vertical="center" wrapText="1" readingOrder="2"/>
      <protection hidden="1"/>
    </xf>
    <xf numFmtId="0" fontId="9" fillId="2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2" borderId="2" xfId="0" applyNumberFormat="1" applyFont="1" applyFill="1" applyBorder="1" applyAlignment="1" applyProtection="1">
      <alignment horizontal="center" vertical="center" readingOrder="2"/>
      <protection hidden="1"/>
    </xf>
    <xf numFmtId="0" fontId="8" fillId="2" borderId="1" xfId="0" applyNumberFormat="1" applyFont="1" applyFill="1" applyBorder="1" applyAlignment="1" applyProtection="1">
      <alignment horizontal="center" vertical="center" readingOrder="2"/>
      <protection hidden="1"/>
    </xf>
    <xf numFmtId="0" fontId="7" fillId="2" borderId="1" xfId="0" applyNumberFormat="1" applyFont="1" applyFill="1" applyBorder="1" applyAlignment="1" applyProtection="1">
      <alignment horizontal="center" vertical="center" textRotation="90" wrapText="1" readingOrder="2"/>
      <protection hidden="1"/>
    </xf>
    <xf numFmtId="0" fontId="7" fillId="1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2" fillId="2" borderId="1" xfId="0" applyNumberFormat="1" applyFont="1" applyFill="1" applyBorder="1" applyAlignment="1" applyProtection="1">
      <alignment horizontal="center" vertical="center" readingOrder="2"/>
      <protection hidden="1"/>
    </xf>
    <xf numFmtId="0" fontId="22" fillId="2" borderId="7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2" xfId="0" applyNumberFormat="1" applyFont="1" applyFill="1" applyBorder="1" applyAlignment="1" applyProtection="1">
      <alignment horizontal="center" vertical="center" readingOrder="2"/>
      <protection hidden="1"/>
    </xf>
    <xf numFmtId="0" fontId="7" fillId="9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7" fillId="1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3" borderId="1" xfId="0" applyNumberFormat="1" applyFont="1" applyFill="1" applyBorder="1" applyAlignment="1" applyProtection="1">
      <alignment horizontal="center" vertical="top" textRotation="90" shrinkToFit="1"/>
      <protection hidden="1"/>
    </xf>
    <xf numFmtId="0" fontId="3" fillId="2" borderId="1" xfId="0" applyNumberFormat="1" applyFont="1" applyFill="1" applyBorder="1" applyAlignment="1" applyProtection="1">
      <alignment horizontal="center" vertical="center" textRotation="90" shrinkToFit="1" readingOrder="2"/>
      <protection hidden="1"/>
    </xf>
    <xf numFmtId="0" fontId="4" fillId="2" borderId="1" xfId="0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8" fillId="2" borderId="7" xfId="0" applyNumberFormat="1" applyFont="1" applyFill="1" applyBorder="1" applyAlignment="1" applyProtection="1">
      <alignment horizontal="center" vertical="center" readingOrder="2"/>
      <protection hidden="1"/>
    </xf>
    <xf numFmtId="0" fontId="8" fillId="2" borderId="12" xfId="0" applyNumberFormat="1" applyFont="1" applyFill="1" applyBorder="1" applyAlignment="1" applyProtection="1">
      <alignment horizontal="center" vertical="center" readingOrder="2"/>
      <protection hidden="1"/>
    </xf>
    <xf numFmtId="0" fontId="8" fillId="2" borderId="5" xfId="0" applyNumberFormat="1" applyFont="1" applyFill="1" applyBorder="1" applyAlignment="1" applyProtection="1">
      <alignment horizontal="center" vertical="center" readingOrder="2"/>
      <protection hidden="1"/>
    </xf>
    <xf numFmtId="0" fontId="21" fillId="11" borderId="1" xfId="0" applyNumberFormat="1" applyFont="1" applyFill="1" applyBorder="1" applyAlignment="1" applyProtection="1">
      <alignment horizontal="center" vertical="center" readingOrder="2"/>
      <protection hidden="1"/>
    </xf>
    <xf numFmtId="0" fontId="21" fillId="10" borderId="1" xfId="0" applyNumberFormat="1" applyFont="1" applyFill="1" applyBorder="1" applyAlignment="1" applyProtection="1">
      <alignment horizontal="center" vertical="center" readingOrder="2"/>
      <protection hidden="1"/>
    </xf>
    <xf numFmtId="0" fontId="21" fillId="9" borderId="1" xfId="0" applyNumberFormat="1" applyFont="1" applyFill="1" applyBorder="1" applyAlignment="1" applyProtection="1">
      <alignment horizontal="center" vertical="center" readingOrder="2"/>
      <protection hidden="1"/>
    </xf>
    <xf numFmtId="0" fontId="8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8" fillId="5" borderId="9" xfId="0" applyNumberFormat="1" applyFont="1" applyFill="1" applyBorder="1" applyAlignment="1" applyProtection="1">
      <alignment horizontal="center" vertical="center" readingOrder="2"/>
      <protection hidden="1"/>
    </xf>
    <xf numFmtId="0" fontId="6" fillId="7" borderId="5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4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view3D>
      <c:rotX val="20"/>
      <c:rotY val="290"/>
      <c:depthPercent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'كارنامه نامزدها'!$AS$3</c:f>
              <c:strCache>
                <c:ptCount val="1"/>
                <c:pt idx="0">
                  <c:v>سعيد   جليلي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strRef>
              <c:f>'كارنامه نامزدها'!$B$42:$AJ$44</c:f>
              <c:strCache>
                <c:ptCount val="3"/>
                <c:pt idx="0">
                  <c:v>امتياز كل در رويكرد اول</c:v>
                </c:pt>
                <c:pt idx="1">
                  <c:v>امتياز كل در رويكرد دوم</c:v>
                </c:pt>
                <c:pt idx="2">
                  <c:v>امتياز كل در رويكرد سوم</c:v>
                </c:pt>
              </c:strCache>
            </c:strRef>
          </c:cat>
          <c:val>
            <c:numRef>
              <c:f>'كارنامه نامزدها'!$AS$42:$AS$44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'كارنامه نامزدها'!$AT$3</c:f>
              <c:strCache>
                <c:ptCount val="1"/>
                <c:pt idx="0">
                  <c:v>غلامعلي حداد عادل</c:v>
                </c:pt>
              </c:strCache>
            </c:strRef>
          </c:tx>
          <c:invertIfNegative val="0"/>
          <c:cat>
            <c:strRef>
              <c:f>'كارنامه نامزدها'!$B$42:$AJ$44</c:f>
              <c:strCache>
                <c:ptCount val="3"/>
                <c:pt idx="0">
                  <c:v>امتياز كل در رويكرد اول</c:v>
                </c:pt>
                <c:pt idx="1">
                  <c:v>امتياز كل در رويكرد دوم</c:v>
                </c:pt>
                <c:pt idx="2">
                  <c:v>امتياز كل در رويكرد سوم</c:v>
                </c:pt>
              </c:strCache>
            </c:strRef>
          </c:cat>
          <c:val>
            <c:numRef>
              <c:f>'كارنامه نامزدها'!$AT$42:$AT$44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'كارنامه نامزدها'!$AU$3</c:f>
              <c:strCache>
                <c:ptCount val="1"/>
                <c:pt idx="0">
                  <c:v>محسن رضايي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'كارنامه نامزدها'!$B$42:$AJ$44</c:f>
              <c:strCache>
                <c:ptCount val="3"/>
                <c:pt idx="0">
                  <c:v>امتياز كل در رويكرد اول</c:v>
                </c:pt>
                <c:pt idx="1">
                  <c:v>امتياز كل در رويكرد دوم</c:v>
                </c:pt>
                <c:pt idx="2">
                  <c:v>امتياز كل در رويكرد سوم</c:v>
                </c:pt>
              </c:strCache>
            </c:strRef>
          </c:cat>
          <c:val>
            <c:numRef>
              <c:f>'كارنامه نامزدها'!$AU$42:$AU$44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'كارنامه نامزدها'!$AV$3</c:f>
              <c:strCache>
                <c:ptCount val="1"/>
                <c:pt idx="0">
                  <c:v>حسن روحاني</c:v>
                </c:pt>
              </c:strCache>
            </c:strRef>
          </c:tx>
          <c:invertIfNegative val="0"/>
          <c:cat>
            <c:strRef>
              <c:f>'كارنامه نامزدها'!$B$42:$AJ$44</c:f>
              <c:strCache>
                <c:ptCount val="3"/>
                <c:pt idx="0">
                  <c:v>امتياز كل در رويكرد اول</c:v>
                </c:pt>
                <c:pt idx="1">
                  <c:v>امتياز كل در رويكرد دوم</c:v>
                </c:pt>
                <c:pt idx="2">
                  <c:v>امتياز كل در رويكرد سوم</c:v>
                </c:pt>
              </c:strCache>
            </c:strRef>
          </c:cat>
          <c:val>
            <c:numRef>
              <c:f>'كارنامه نامزدها'!$AV$42:$AV$44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'كارنامه نامزدها'!$AW$3</c:f>
              <c:strCache>
                <c:ptCount val="1"/>
                <c:pt idx="0">
                  <c:v>محمدرضا عارف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'كارنامه نامزدها'!$B$42:$AJ$44</c:f>
              <c:strCache>
                <c:ptCount val="3"/>
                <c:pt idx="0">
                  <c:v>امتياز كل در رويكرد اول</c:v>
                </c:pt>
                <c:pt idx="1">
                  <c:v>امتياز كل در رويكرد دوم</c:v>
                </c:pt>
                <c:pt idx="2">
                  <c:v>امتياز كل در رويكرد سوم</c:v>
                </c:pt>
              </c:strCache>
            </c:strRef>
          </c:cat>
          <c:val>
            <c:numRef>
              <c:f>'كارنامه نامزدها'!$AW$42:$AW$44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'كارنامه نامزدها'!$AX$3</c:f>
              <c:strCache>
                <c:ptCount val="1"/>
                <c:pt idx="0">
                  <c:v>سيد‌ محمد غرضي</c:v>
                </c:pt>
              </c:strCache>
            </c:strRef>
          </c:tx>
          <c:invertIfNegative val="0"/>
          <c:cat>
            <c:strRef>
              <c:f>'كارنامه نامزدها'!$B$42:$AJ$44</c:f>
              <c:strCache>
                <c:ptCount val="3"/>
                <c:pt idx="0">
                  <c:v>امتياز كل در رويكرد اول</c:v>
                </c:pt>
                <c:pt idx="1">
                  <c:v>امتياز كل در رويكرد دوم</c:v>
                </c:pt>
                <c:pt idx="2">
                  <c:v>امتياز كل در رويكرد سوم</c:v>
                </c:pt>
              </c:strCache>
            </c:strRef>
          </c:cat>
          <c:val>
            <c:numRef>
              <c:f>'كارنامه نامزدها'!$AX$42:$AX$44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'كارنامه نامزدها'!$AY$3</c:f>
              <c:strCache>
                <c:ptCount val="1"/>
                <c:pt idx="0">
                  <c:v>محمدباقر قاليباف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'كارنامه نامزدها'!$B$42:$AJ$44</c:f>
              <c:strCache>
                <c:ptCount val="3"/>
                <c:pt idx="0">
                  <c:v>امتياز كل در رويكرد اول</c:v>
                </c:pt>
                <c:pt idx="1">
                  <c:v>امتياز كل در رويكرد دوم</c:v>
                </c:pt>
                <c:pt idx="2">
                  <c:v>امتياز كل در رويكرد سوم</c:v>
                </c:pt>
              </c:strCache>
            </c:strRef>
          </c:cat>
          <c:val>
            <c:numRef>
              <c:f>'كارنامه نامزدها'!$AY$42:$AY$44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'كارنامه نامزدها'!$AZ$3</c:f>
              <c:strCache>
                <c:ptCount val="1"/>
                <c:pt idx="0">
                  <c:v>علي‌اكبر ولايتي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'كارنامه نامزدها'!$B$42:$AJ$44</c:f>
              <c:strCache>
                <c:ptCount val="3"/>
                <c:pt idx="0">
                  <c:v>امتياز كل در رويكرد اول</c:v>
                </c:pt>
                <c:pt idx="1">
                  <c:v>امتياز كل در رويكرد دوم</c:v>
                </c:pt>
                <c:pt idx="2">
                  <c:v>امتياز كل در رويكرد سوم</c:v>
                </c:pt>
              </c:strCache>
            </c:strRef>
          </c:cat>
          <c:val>
            <c:numRef>
              <c:f>'كارنامه نامزدها'!$AZ$42:$AZ$44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315904"/>
        <c:axId val="186317440"/>
        <c:axId val="177536064"/>
      </c:bar3DChart>
      <c:catAx>
        <c:axId val="186315904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 baseline="0">
                <a:latin typeface="IPT.Koodak" pitchFamily="2" charset="2"/>
                <a:cs typeface="B Koodak" pitchFamily="2" charset="-78"/>
              </a:defRPr>
            </a:pPr>
            <a:endParaRPr lang="fa-IR"/>
          </a:p>
        </c:txPr>
        <c:crossAx val="186317440"/>
        <c:crosses val="autoZero"/>
        <c:auto val="1"/>
        <c:lblAlgn val="ctr"/>
        <c:lblOffset val="100"/>
        <c:noMultiLvlLbl val="0"/>
      </c:catAx>
      <c:valAx>
        <c:axId val="186317440"/>
        <c:scaling>
          <c:orientation val="minMax"/>
        </c:scaling>
        <c:delete val="0"/>
        <c:axPos val="r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IPT.Koodak" pitchFamily="2" charset="2"/>
                <a:cs typeface="B Koodak" pitchFamily="2" charset="-78"/>
              </a:defRPr>
            </a:pPr>
            <a:endParaRPr lang="fa-IR"/>
          </a:p>
        </c:txPr>
        <c:crossAx val="186315904"/>
        <c:crosses val="autoZero"/>
        <c:crossBetween val="between"/>
      </c:valAx>
      <c:serAx>
        <c:axId val="177536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cs typeface="B Koodak" pitchFamily="2" charset="-78"/>
              </a:defRPr>
            </a:pPr>
            <a:endParaRPr lang="fa-IR"/>
          </a:p>
        </c:txPr>
        <c:crossAx val="186317440"/>
        <c:crosses val="autoZero"/>
      </c:serAx>
    </c:plotArea>
    <c:plotVisOnly val="1"/>
    <c:dispBlanksAs val="gap"/>
    <c:showDLblsOverMax val="0"/>
  </c:chart>
  <c:spPr>
    <a:noFill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hPercent val="100"/>
      <c:rotY val="340"/>
      <c:depthPercent val="3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60201192018651E-3"/>
          <c:y val="3.3441062776884835E-2"/>
          <c:w val="0.92098585746242645"/>
          <c:h val="0.87220983621668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'كارنامه نامزدها'!$B$42:$AJ$42</c:f>
              <c:strCache>
                <c:ptCount val="1"/>
                <c:pt idx="0">
                  <c:v>امتياز كل در رويكرد اول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invertIfNegative val="0"/>
          <c:cat>
            <c:strRef>
              <c:f>'كارنامه نامزدها'!$AS$3:$AZ$3</c:f>
              <c:strCache>
                <c:ptCount val="8"/>
                <c:pt idx="0">
                  <c:v>سعيد   جليلي</c:v>
                </c:pt>
                <c:pt idx="1">
                  <c:v>غلامعلي حداد عادل</c:v>
                </c:pt>
                <c:pt idx="2">
                  <c:v>محسن رضايي</c:v>
                </c:pt>
                <c:pt idx="3">
                  <c:v>حسن روحاني</c:v>
                </c:pt>
                <c:pt idx="4">
                  <c:v>محمدرضا عارف</c:v>
                </c:pt>
                <c:pt idx="5">
                  <c:v>سيد‌ محمد غرضي</c:v>
                </c:pt>
                <c:pt idx="6">
                  <c:v>محمدباقر قاليباف</c:v>
                </c:pt>
                <c:pt idx="7">
                  <c:v>علي‌اكبر ولايتي</c:v>
                </c:pt>
              </c:strCache>
            </c:strRef>
          </c:cat>
          <c:val>
            <c:numRef>
              <c:f>'كارنامه نامزدها'!$AS$42:$AZ$42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'كارنامه نامزدها'!$B$43:$AJ$43</c:f>
              <c:strCache>
                <c:ptCount val="1"/>
                <c:pt idx="0">
                  <c:v>امتياز كل در رويكرد دوم</c:v>
                </c:pt>
              </c:strCache>
            </c:strRef>
          </c:tx>
          <c:invertIfNegative val="0"/>
          <c:cat>
            <c:strRef>
              <c:f>'كارنامه نامزدها'!$AS$3:$AZ$3</c:f>
              <c:strCache>
                <c:ptCount val="8"/>
                <c:pt idx="0">
                  <c:v>سعيد   جليلي</c:v>
                </c:pt>
                <c:pt idx="1">
                  <c:v>غلامعلي حداد عادل</c:v>
                </c:pt>
                <c:pt idx="2">
                  <c:v>محسن رضايي</c:v>
                </c:pt>
                <c:pt idx="3">
                  <c:v>حسن روحاني</c:v>
                </c:pt>
                <c:pt idx="4">
                  <c:v>محمدرضا عارف</c:v>
                </c:pt>
                <c:pt idx="5">
                  <c:v>سيد‌ محمد غرضي</c:v>
                </c:pt>
                <c:pt idx="6">
                  <c:v>محمدباقر قاليباف</c:v>
                </c:pt>
                <c:pt idx="7">
                  <c:v>علي‌اكبر ولايتي</c:v>
                </c:pt>
              </c:strCache>
            </c:strRef>
          </c:cat>
          <c:val>
            <c:numRef>
              <c:f>'كارنامه نامزدها'!$AS$47:$AZ$47</c:f>
            </c:numRef>
          </c:val>
        </c:ser>
        <c:ser>
          <c:idx val="2"/>
          <c:order val="2"/>
          <c:tx>
            <c:strRef>
              <c:f>'كارنامه نامزدها'!$B$44:$AJ$44</c:f>
              <c:strCache>
                <c:ptCount val="1"/>
                <c:pt idx="0">
                  <c:v>امتياز كل در رويكرد سوم</c:v>
                </c:pt>
              </c:strCache>
            </c:strRef>
          </c:tx>
          <c:invertIfNegative val="0"/>
          <c:cat>
            <c:strRef>
              <c:f>'كارنامه نامزدها'!$AS$3:$AZ$3</c:f>
              <c:strCache>
                <c:ptCount val="8"/>
                <c:pt idx="0">
                  <c:v>سعيد   جليلي</c:v>
                </c:pt>
                <c:pt idx="1">
                  <c:v>غلامعلي حداد عادل</c:v>
                </c:pt>
                <c:pt idx="2">
                  <c:v>محسن رضايي</c:v>
                </c:pt>
                <c:pt idx="3">
                  <c:v>حسن روحاني</c:v>
                </c:pt>
                <c:pt idx="4">
                  <c:v>محمدرضا عارف</c:v>
                </c:pt>
                <c:pt idx="5">
                  <c:v>سيد‌ محمد غرضي</c:v>
                </c:pt>
                <c:pt idx="6">
                  <c:v>محمدباقر قاليباف</c:v>
                </c:pt>
                <c:pt idx="7">
                  <c:v>علي‌اكبر ولايتي</c:v>
                </c:pt>
              </c:strCache>
            </c:strRef>
          </c:cat>
          <c:val>
            <c:numRef>
              <c:f>'كارنامه نامزدها'!$AS$48:$AZ$48</c:f>
            </c:numRef>
          </c:val>
        </c:ser>
        <c:ser>
          <c:idx val="3"/>
          <c:order val="3"/>
          <c:tx>
            <c:strRef>
              <c:f>'كارنامه نامزدها'!$B$43:$AJ$43</c:f>
              <c:strCache>
                <c:ptCount val="1"/>
                <c:pt idx="0">
                  <c:v>امتياز كل در رويكرد دوم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'كارنامه نامزدها'!$AS$43:$AZ$43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'كارنامه نامزدها'!$B$44:$AJ$44</c:f>
              <c:strCache>
                <c:ptCount val="1"/>
                <c:pt idx="0">
                  <c:v>امتياز كل در رويكرد سوم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val>
            <c:numRef>
              <c:f>'كارنامه نامزدها'!$AS$44:$AZ$44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9231360"/>
        <c:axId val="199232896"/>
        <c:axId val="186132672"/>
      </c:bar3DChart>
      <c:catAx>
        <c:axId val="1992313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IPT.Koodak" pitchFamily="2" charset="2"/>
                <a:cs typeface="B Nazanin" pitchFamily="2" charset="-78"/>
              </a:defRPr>
            </a:pPr>
            <a:endParaRPr lang="fa-IR"/>
          </a:p>
        </c:txPr>
        <c:crossAx val="199232896"/>
        <c:crosses val="autoZero"/>
        <c:auto val="1"/>
        <c:lblAlgn val="ctr"/>
        <c:lblOffset val="100"/>
        <c:noMultiLvlLbl val="0"/>
      </c:catAx>
      <c:valAx>
        <c:axId val="199232896"/>
        <c:scaling>
          <c:orientation val="minMax"/>
          <c:max val="1000"/>
          <c:min val="0"/>
        </c:scaling>
        <c:delete val="0"/>
        <c:axPos val="r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600">
                <a:latin typeface="IPT.Koodak" pitchFamily="2" charset="2"/>
                <a:cs typeface="B Koodak" pitchFamily="2" charset="-78"/>
              </a:defRPr>
            </a:pPr>
            <a:endParaRPr lang="fa-IR"/>
          </a:p>
        </c:txPr>
        <c:crossAx val="199231360"/>
        <c:crosses val="autoZero"/>
        <c:crossBetween val="between"/>
        <c:majorUnit val="100"/>
      </c:valAx>
      <c:serAx>
        <c:axId val="18613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99232896"/>
        <c:crosses val="autoZero"/>
      </c:serAx>
    </c:plotArea>
    <c:legend>
      <c:legendPos val="t"/>
      <c:layout/>
      <c:overlay val="0"/>
      <c:txPr>
        <a:bodyPr/>
        <a:lstStyle/>
        <a:p>
          <a:pPr>
            <a:defRPr sz="1400">
              <a:latin typeface="IPT.Koodak" pitchFamily="2" charset="2"/>
              <a:cs typeface="B Koodak" pitchFamily="2" charset="-78"/>
            </a:defRPr>
          </a:pPr>
          <a:endParaRPr lang="fa-I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zoomScale="85" workbookViewId="0"/>
  </sheetViews>
  <sheetProtection password="CB56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d.moretz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AL293"/>
  <sheetViews>
    <sheetView showGridLines="0" rightToLeft="1" zoomScale="85" zoomScaleNormal="85" zoomScaleSheetLayoutView="115" workbookViewId="0">
      <pane xSplit="44" ySplit="4" topLeftCell="AS5" activePane="bottomRight" state="frozen"/>
      <selection pane="topRight" activeCell="AS1" sqref="AS1"/>
      <selection pane="bottomLeft" activeCell="A5" sqref="A5"/>
      <selection pane="bottomRight" activeCell="D5" sqref="D5"/>
    </sheetView>
  </sheetViews>
  <sheetFormatPr defaultColWidth="0" defaultRowHeight="0" customHeight="1" zeroHeight="1" x14ac:dyDescent="0.2"/>
  <cols>
    <col min="1" max="1" width="0.875" style="5" hidden="1" customWidth="1"/>
    <col min="2" max="2" width="3.5" style="40" customWidth="1"/>
    <col min="3" max="3" width="12" style="41" hidden="1" customWidth="1"/>
    <col min="4" max="4" width="65.125" style="5" customWidth="1"/>
    <col min="5" max="5" width="3.375" style="40" hidden="1" customWidth="1"/>
    <col min="6" max="29" width="2.25" style="40" hidden="1" customWidth="1"/>
    <col min="30" max="30" width="3.125" style="42" hidden="1" customWidth="1"/>
    <col min="31" max="31" width="4.125" style="43" hidden="1" customWidth="1" collapsed="1"/>
    <col min="32" max="33" width="4.125" style="43" hidden="1" customWidth="1"/>
    <col min="34" max="34" width="5.75" style="43" customWidth="1"/>
    <col min="35" max="36" width="5.75" style="44" customWidth="1"/>
    <col min="37" max="37" width="1" style="5" hidden="1" customWidth="1"/>
    <col min="38" max="43" width="3.25" style="5" hidden="1" customWidth="1"/>
    <col min="44" max="44" width="7.875" style="5" hidden="1" customWidth="1"/>
    <col min="45" max="52" width="9.625" style="5" customWidth="1"/>
    <col min="53" max="53" width="0.625" style="5" customWidth="1"/>
    <col min="54" max="54" width="7.75" style="5" hidden="1"/>
    <col min="55" max="63" width="3.125" style="5" hidden="1"/>
    <col min="64" max="64" width="1.125" style="5" hidden="1"/>
    <col min="65" max="65" width="7.75" style="5" hidden="1"/>
    <col min="66" max="74" width="3.125" style="5" hidden="1"/>
    <col min="75" max="75" width="1.125" style="5" hidden="1"/>
    <col min="76" max="76" width="7.75" style="5" hidden="1"/>
    <col min="77" max="86" width="3.125" style="5" hidden="1"/>
    <col min="87" max="87" width="7.75" style="5" hidden="1"/>
    <col min="88" max="96" width="3.125" style="5" hidden="1"/>
    <col min="97" max="97" width="1.125" style="5" hidden="1"/>
    <col min="98" max="98" width="7.75" style="5" hidden="1"/>
    <col min="99" max="107" width="3.125" style="5" hidden="1"/>
    <col min="108" max="108" width="1.125" style="5" hidden="1"/>
    <col min="109" max="109" width="7.75" style="5" hidden="1"/>
    <col min="110" max="118" width="3.125" style="5" hidden="1"/>
    <col min="119" max="119" width="1.5" style="5" hidden="1"/>
    <col min="120" max="129" width="2.875" style="5" hidden="1"/>
    <col min="130" max="131" width="9" style="5" hidden="1"/>
    <col min="132" max="132" width="1.75" style="5" hidden="1"/>
    <col min="133" max="16262" width="0" style="5" hidden="1"/>
    <col min="16263" max="16384" width="9" style="5" hidden="1"/>
  </cols>
  <sheetData>
    <row r="1" spans="1:132 16262:16262" ht="41.25" customHeight="1" x14ac:dyDescent="0.2">
      <c r="A1" s="1"/>
      <c r="B1" s="80" t="s">
        <v>0</v>
      </c>
      <c r="C1" s="81" t="s">
        <v>1</v>
      </c>
      <c r="D1" s="82" t="s">
        <v>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72" t="s">
        <v>2</v>
      </c>
      <c r="AI1" s="72"/>
      <c r="AJ1" s="72"/>
      <c r="AK1" s="1"/>
      <c r="AL1" s="1"/>
      <c r="AM1" s="1"/>
      <c r="AN1" s="1"/>
      <c r="AO1" s="1"/>
      <c r="AP1" s="1"/>
      <c r="AQ1" s="1"/>
      <c r="AR1" s="1"/>
      <c r="AS1" s="73" t="s">
        <v>113</v>
      </c>
      <c r="AT1" s="73"/>
      <c r="AU1" s="73"/>
      <c r="AV1" s="73"/>
      <c r="AW1" s="73"/>
      <c r="AX1" s="73"/>
      <c r="AY1" s="73"/>
      <c r="AZ1" s="73"/>
      <c r="BB1" s="75" t="s">
        <v>4</v>
      </c>
      <c r="BC1" s="75"/>
      <c r="BD1" s="75"/>
      <c r="BE1" s="75"/>
      <c r="BF1" s="75"/>
      <c r="BG1" s="75"/>
      <c r="BH1" s="75"/>
      <c r="BI1" s="75"/>
      <c r="BJ1" s="75"/>
      <c r="BK1" s="75"/>
      <c r="BM1" s="75" t="s">
        <v>5</v>
      </c>
      <c r="BN1" s="75"/>
      <c r="BO1" s="75"/>
      <c r="BP1" s="75"/>
      <c r="BQ1" s="75"/>
      <c r="BR1" s="75"/>
      <c r="BS1" s="75"/>
      <c r="BT1" s="75"/>
      <c r="BU1" s="75"/>
      <c r="BV1" s="75"/>
      <c r="BX1" s="75" t="s">
        <v>6</v>
      </c>
      <c r="BY1" s="75"/>
      <c r="BZ1" s="75"/>
      <c r="CA1" s="75"/>
      <c r="CB1" s="75"/>
      <c r="CC1" s="75"/>
      <c r="CD1" s="75"/>
      <c r="CE1" s="75"/>
      <c r="CF1" s="75"/>
      <c r="CG1" s="75"/>
      <c r="CI1" s="67" t="s">
        <v>4</v>
      </c>
      <c r="CJ1" s="67"/>
      <c r="CK1" s="67"/>
      <c r="CL1" s="67"/>
      <c r="CM1" s="67"/>
      <c r="CN1" s="67"/>
      <c r="CO1" s="67"/>
      <c r="CP1" s="67"/>
      <c r="CQ1" s="67"/>
      <c r="CR1" s="67"/>
      <c r="CT1" s="67" t="s">
        <v>5</v>
      </c>
      <c r="CU1" s="67"/>
      <c r="CV1" s="67"/>
      <c r="CW1" s="67"/>
      <c r="CX1" s="67"/>
      <c r="CY1" s="67"/>
      <c r="CZ1" s="67"/>
      <c r="DA1" s="67"/>
      <c r="DB1" s="67"/>
      <c r="DC1" s="67"/>
      <c r="DE1" s="67" t="s">
        <v>6</v>
      </c>
      <c r="DF1" s="67"/>
      <c r="DG1" s="67"/>
      <c r="DH1" s="67"/>
      <c r="DI1" s="67"/>
      <c r="DJ1" s="67"/>
      <c r="DK1" s="67"/>
      <c r="DL1" s="67"/>
      <c r="DM1" s="67"/>
      <c r="DN1" s="67"/>
      <c r="DP1" s="67" t="s">
        <v>3</v>
      </c>
      <c r="DQ1" s="67"/>
      <c r="DR1" s="67"/>
      <c r="DS1" s="67"/>
      <c r="DT1" s="67"/>
      <c r="DU1" s="67"/>
      <c r="DV1" s="67"/>
      <c r="DW1" s="67"/>
      <c r="DX1" s="67"/>
      <c r="DY1" s="67"/>
    </row>
    <row r="2" spans="1:132 16262:16262" ht="12" hidden="1" customHeight="1" x14ac:dyDescent="0.2">
      <c r="A2" s="1"/>
      <c r="B2" s="80"/>
      <c r="C2" s="81"/>
      <c r="D2" s="83"/>
      <c r="E2" s="69" t="s">
        <v>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3"/>
      <c r="AE2" s="70" t="s">
        <v>9</v>
      </c>
      <c r="AF2" s="70" t="s">
        <v>9</v>
      </c>
      <c r="AG2" s="70" t="s">
        <v>9</v>
      </c>
      <c r="AH2" s="71" t="s">
        <v>10</v>
      </c>
      <c r="AI2" s="77" t="s">
        <v>11</v>
      </c>
      <c r="AJ2" s="78" t="s">
        <v>12</v>
      </c>
      <c r="AK2" s="1"/>
      <c r="AL2" s="69" t="s">
        <v>13</v>
      </c>
      <c r="AM2" s="69"/>
      <c r="AN2" s="69"/>
      <c r="AO2" s="69"/>
      <c r="AP2" s="69"/>
      <c r="AQ2" s="69"/>
      <c r="AR2" s="1"/>
      <c r="AS2" s="74"/>
      <c r="AT2" s="74"/>
      <c r="AU2" s="74"/>
      <c r="AV2" s="74"/>
      <c r="AW2" s="74"/>
      <c r="AX2" s="74"/>
      <c r="AY2" s="74"/>
      <c r="AZ2" s="74"/>
      <c r="BB2" s="76"/>
      <c r="BC2" s="76"/>
      <c r="BD2" s="76"/>
      <c r="BE2" s="76"/>
      <c r="BF2" s="76"/>
      <c r="BG2" s="76"/>
      <c r="BH2" s="76"/>
      <c r="BI2" s="76"/>
      <c r="BJ2" s="76"/>
      <c r="BK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I2" s="68"/>
      <c r="CJ2" s="68"/>
      <c r="CK2" s="68"/>
      <c r="CL2" s="68"/>
      <c r="CM2" s="68"/>
      <c r="CN2" s="68"/>
      <c r="CO2" s="68"/>
      <c r="CP2" s="68"/>
      <c r="CQ2" s="68"/>
      <c r="CR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P2" s="68"/>
      <c r="DQ2" s="68"/>
      <c r="DR2" s="68"/>
      <c r="DS2" s="68"/>
      <c r="DT2" s="68"/>
      <c r="DU2" s="68"/>
      <c r="DV2" s="68"/>
      <c r="DW2" s="68"/>
      <c r="DX2" s="68"/>
      <c r="DY2" s="68"/>
    </row>
    <row r="3" spans="1:132 16262:16262" s="9" customFormat="1" ht="57" customHeight="1" x14ac:dyDescent="0.2">
      <c r="A3" s="7"/>
      <c r="B3" s="80"/>
      <c r="C3" s="81"/>
      <c r="D3" s="83"/>
      <c r="E3" s="6">
        <v>68</v>
      </c>
      <c r="F3" s="6">
        <v>69</v>
      </c>
      <c r="G3" s="6">
        <v>70</v>
      </c>
      <c r="H3" s="6">
        <v>71</v>
      </c>
      <c r="I3" s="6">
        <v>72</v>
      </c>
      <c r="J3" s="6">
        <v>73</v>
      </c>
      <c r="K3" s="6">
        <v>74</v>
      </c>
      <c r="L3" s="6">
        <v>75</v>
      </c>
      <c r="M3" s="6">
        <v>76</v>
      </c>
      <c r="N3" s="6">
        <v>77</v>
      </c>
      <c r="O3" s="6">
        <v>78</v>
      </c>
      <c r="P3" s="6">
        <v>79</v>
      </c>
      <c r="Q3" s="6">
        <v>80</v>
      </c>
      <c r="R3" s="6">
        <v>81</v>
      </c>
      <c r="S3" s="6">
        <v>82</v>
      </c>
      <c r="T3" s="6">
        <v>83</v>
      </c>
      <c r="U3" s="6">
        <v>84</v>
      </c>
      <c r="V3" s="6">
        <v>85</v>
      </c>
      <c r="W3" s="6">
        <v>86</v>
      </c>
      <c r="X3" s="6">
        <v>87</v>
      </c>
      <c r="Y3" s="6">
        <v>88</v>
      </c>
      <c r="Z3" s="6">
        <v>89</v>
      </c>
      <c r="AA3" s="6">
        <v>90</v>
      </c>
      <c r="AB3" s="6">
        <v>91</v>
      </c>
      <c r="AC3" s="6">
        <v>92</v>
      </c>
      <c r="AD3" s="59" t="s">
        <v>93</v>
      </c>
      <c r="AE3" s="70"/>
      <c r="AF3" s="70"/>
      <c r="AG3" s="70"/>
      <c r="AH3" s="71"/>
      <c r="AI3" s="77"/>
      <c r="AJ3" s="78"/>
      <c r="AK3" s="7"/>
      <c r="AL3" s="79" t="s">
        <v>14</v>
      </c>
      <c r="AM3" s="79" t="s">
        <v>15</v>
      </c>
      <c r="AN3" s="79" t="s">
        <v>16</v>
      </c>
      <c r="AO3" s="79" t="s">
        <v>17</v>
      </c>
      <c r="AP3" s="79" t="s">
        <v>18</v>
      </c>
      <c r="AQ3" s="79" t="s">
        <v>19</v>
      </c>
      <c r="AR3" s="62"/>
      <c r="AS3" s="66" t="s">
        <v>116</v>
      </c>
      <c r="AT3" s="64" t="s">
        <v>95</v>
      </c>
      <c r="AU3" s="65" t="s">
        <v>97</v>
      </c>
      <c r="AV3" s="64" t="s">
        <v>96</v>
      </c>
      <c r="AW3" s="65" t="s">
        <v>98</v>
      </c>
      <c r="AX3" s="64" t="s">
        <v>115</v>
      </c>
      <c r="AY3" s="65" t="s">
        <v>99</v>
      </c>
      <c r="AZ3" s="64" t="s">
        <v>114</v>
      </c>
      <c r="BB3" s="8">
        <v>1</v>
      </c>
      <c r="BC3" s="8">
        <v>2</v>
      </c>
      <c r="BD3" s="8">
        <v>3</v>
      </c>
      <c r="BE3" s="8">
        <v>4</v>
      </c>
      <c r="BF3" s="8">
        <v>5</v>
      </c>
      <c r="BG3" s="8">
        <v>6</v>
      </c>
      <c r="BH3" s="8">
        <v>7</v>
      </c>
      <c r="BI3" s="8">
        <v>8</v>
      </c>
      <c r="BJ3" s="8">
        <v>9</v>
      </c>
      <c r="BK3" s="8">
        <v>10</v>
      </c>
      <c r="BM3" s="8">
        <v>1</v>
      </c>
      <c r="BN3" s="8">
        <v>2</v>
      </c>
      <c r="BO3" s="8">
        <v>3</v>
      </c>
      <c r="BP3" s="8">
        <v>4</v>
      </c>
      <c r="BQ3" s="8">
        <v>5</v>
      </c>
      <c r="BR3" s="8">
        <v>6</v>
      </c>
      <c r="BS3" s="8">
        <v>7</v>
      </c>
      <c r="BT3" s="8">
        <v>8</v>
      </c>
      <c r="BU3" s="8">
        <v>9</v>
      </c>
      <c r="BV3" s="8">
        <v>10</v>
      </c>
      <c r="BX3" s="8">
        <v>1</v>
      </c>
      <c r="BY3" s="8">
        <v>2</v>
      </c>
      <c r="BZ3" s="8">
        <v>3</v>
      </c>
      <c r="CA3" s="8">
        <v>4</v>
      </c>
      <c r="CB3" s="8">
        <v>5</v>
      </c>
      <c r="CC3" s="8">
        <v>6</v>
      </c>
      <c r="CD3" s="8">
        <v>7</v>
      </c>
      <c r="CE3" s="8">
        <v>8</v>
      </c>
      <c r="CF3" s="8">
        <v>9</v>
      </c>
      <c r="CG3" s="8">
        <v>10</v>
      </c>
      <c r="CI3" s="8">
        <v>1</v>
      </c>
      <c r="CJ3" s="8">
        <v>2</v>
      </c>
      <c r="CK3" s="8">
        <v>3</v>
      </c>
      <c r="CL3" s="8">
        <v>4</v>
      </c>
      <c r="CM3" s="8">
        <v>5</v>
      </c>
      <c r="CN3" s="8">
        <v>6</v>
      </c>
      <c r="CO3" s="8">
        <v>7</v>
      </c>
      <c r="CP3" s="8">
        <v>8</v>
      </c>
      <c r="CQ3" s="8">
        <v>9</v>
      </c>
      <c r="CR3" s="8">
        <v>10</v>
      </c>
      <c r="CT3" s="8">
        <v>1</v>
      </c>
      <c r="CU3" s="8">
        <v>2</v>
      </c>
      <c r="CV3" s="8">
        <v>3</v>
      </c>
      <c r="CW3" s="8">
        <v>4</v>
      </c>
      <c r="CX3" s="8">
        <v>5</v>
      </c>
      <c r="CY3" s="8">
        <v>6</v>
      </c>
      <c r="CZ3" s="8">
        <v>7</v>
      </c>
      <c r="DA3" s="8">
        <v>8</v>
      </c>
      <c r="DB3" s="8">
        <v>9</v>
      </c>
      <c r="DC3" s="8">
        <v>10</v>
      </c>
      <c r="DE3" s="8">
        <v>1</v>
      </c>
      <c r="DF3" s="8">
        <v>2</v>
      </c>
      <c r="DG3" s="8">
        <v>3</v>
      </c>
      <c r="DH3" s="8">
        <v>4</v>
      </c>
      <c r="DI3" s="8">
        <v>5</v>
      </c>
      <c r="DJ3" s="8">
        <v>6</v>
      </c>
      <c r="DK3" s="8">
        <v>7</v>
      </c>
      <c r="DL3" s="8">
        <v>8</v>
      </c>
      <c r="DM3" s="8">
        <v>9</v>
      </c>
      <c r="DN3" s="8">
        <v>10</v>
      </c>
      <c r="DO3" s="5"/>
      <c r="DP3" s="8">
        <v>1</v>
      </c>
      <c r="DQ3" s="8">
        <v>2</v>
      </c>
      <c r="DR3" s="8">
        <v>3</v>
      </c>
      <c r="DS3" s="8">
        <v>4</v>
      </c>
      <c r="DT3" s="8">
        <v>5</v>
      </c>
      <c r="DU3" s="8">
        <v>6</v>
      </c>
      <c r="DV3" s="8">
        <v>7</v>
      </c>
      <c r="DW3" s="8">
        <v>8</v>
      </c>
      <c r="DX3" s="8">
        <v>9</v>
      </c>
      <c r="DY3" s="8">
        <v>10</v>
      </c>
    </row>
    <row r="4" spans="1:132 16262:16262" s="12" customFormat="1" ht="28.5" customHeight="1" thickBot="1" x14ac:dyDescent="0.25">
      <c r="A4" s="49"/>
      <c r="B4" s="80"/>
      <c r="C4" s="81"/>
      <c r="D4" s="8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60">
        <v>0.5</v>
      </c>
      <c r="AE4" s="70"/>
      <c r="AF4" s="70"/>
      <c r="AG4" s="70"/>
      <c r="AH4" s="71"/>
      <c r="AI4" s="77"/>
      <c r="AJ4" s="78"/>
      <c r="AK4" s="49"/>
      <c r="AL4" s="79"/>
      <c r="AM4" s="79"/>
      <c r="AN4" s="79"/>
      <c r="AO4" s="79"/>
      <c r="AP4" s="79"/>
      <c r="AQ4" s="79"/>
      <c r="AR4" s="49"/>
      <c r="AS4" s="63" t="s">
        <v>20</v>
      </c>
      <c r="AT4" s="63" t="s">
        <v>20</v>
      </c>
      <c r="AU4" s="63" t="s">
        <v>20</v>
      </c>
      <c r="AV4" s="63" t="s">
        <v>20</v>
      </c>
      <c r="AW4" s="63" t="s">
        <v>20</v>
      </c>
      <c r="AX4" s="63" t="s">
        <v>20</v>
      </c>
      <c r="AY4" s="63" t="s">
        <v>20</v>
      </c>
      <c r="AZ4" s="63" t="s">
        <v>20</v>
      </c>
      <c r="BB4" s="11" t="s">
        <v>20</v>
      </c>
      <c r="BC4" s="11" t="s">
        <v>20</v>
      </c>
      <c r="BD4" s="11" t="s">
        <v>20</v>
      </c>
      <c r="BE4" s="11" t="s">
        <v>20</v>
      </c>
      <c r="BF4" s="11" t="s">
        <v>20</v>
      </c>
      <c r="BG4" s="11" t="s">
        <v>20</v>
      </c>
      <c r="BH4" s="11" t="s">
        <v>20</v>
      </c>
      <c r="BI4" s="11" t="s">
        <v>20</v>
      </c>
      <c r="BJ4" s="11" t="s">
        <v>20</v>
      </c>
      <c r="BK4" s="11" t="s">
        <v>20</v>
      </c>
      <c r="BL4" s="5"/>
      <c r="BM4" s="11" t="s">
        <v>20</v>
      </c>
      <c r="BN4" s="11" t="s">
        <v>20</v>
      </c>
      <c r="BO4" s="11" t="s">
        <v>20</v>
      </c>
      <c r="BP4" s="11" t="s">
        <v>20</v>
      </c>
      <c r="BQ4" s="11" t="s">
        <v>20</v>
      </c>
      <c r="BR4" s="11" t="s">
        <v>20</v>
      </c>
      <c r="BS4" s="11" t="s">
        <v>20</v>
      </c>
      <c r="BT4" s="11" t="s">
        <v>20</v>
      </c>
      <c r="BU4" s="11" t="s">
        <v>20</v>
      </c>
      <c r="BV4" s="11" t="s">
        <v>20</v>
      </c>
      <c r="BW4" s="5"/>
      <c r="BX4" s="11" t="s">
        <v>20</v>
      </c>
      <c r="BY4" s="11" t="s">
        <v>20</v>
      </c>
      <c r="BZ4" s="11" t="s">
        <v>20</v>
      </c>
      <c r="CA4" s="11" t="s">
        <v>20</v>
      </c>
      <c r="CB4" s="11" t="s">
        <v>20</v>
      </c>
      <c r="CC4" s="11" t="s">
        <v>20</v>
      </c>
      <c r="CD4" s="11" t="s">
        <v>20</v>
      </c>
      <c r="CE4" s="11" t="s">
        <v>20</v>
      </c>
      <c r="CF4" s="11" t="s">
        <v>20</v>
      </c>
      <c r="CG4" s="11" t="s">
        <v>20</v>
      </c>
      <c r="CH4" s="5"/>
      <c r="CI4" s="11" t="s">
        <v>20</v>
      </c>
      <c r="CJ4" s="11" t="s">
        <v>20</v>
      </c>
      <c r="CK4" s="11" t="s">
        <v>20</v>
      </c>
      <c r="CL4" s="11" t="s">
        <v>20</v>
      </c>
      <c r="CM4" s="11" t="s">
        <v>20</v>
      </c>
      <c r="CN4" s="11" t="s">
        <v>20</v>
      </c>
      <c r="CO4" s="11" t="s">
        <v>20</v>
      </c>
      <c r="CP4" s="11" t="s">
        <v>20</v>
      </c>
      <c r="CQ4" s="11" t="s">
        <v>20</v>
      </c>
      <c r="CR4" s="11" t="s">
        <v>20</v>
      </c>
      <c r="CT4" s="11" t="s">
        <v>20</v>
      </c>
      <c r="CU4" s="11" t="s">
        <v>20</v>
      </c>
      <c r="CV4" s="11" t="s">
        <v>20</v>
      </c>
      <c r="CW4" s="11" t="s">
        <v>20</v>
      </c>
      <c r="CX4" s="11" t="s">
        <v>20</v>
      </c>
      <c r="CY4" s="11" t="s">
        <v>20</v>
      </c>
      <c r="CZ4" s="11" t="s">
        <v>20</v>
      </c>
      <c r="DA4" s="11" t="s">
        <v>20</v>
      </c>
      <c r="DB4" s="11" t="s">
        <v>20</v>
      </c>
      <c r="DC4" s="11" t="s">
        <v>20</v>
      </c>
      <c r="DE4" s="11" t="s">
        <v>20</v>
      </c>
      <c r="DF4" s="11" t="s">
        <v>20</v>
      </c>
      <c r="DG4" s="11" t="s">
        <v>20</v>
      </c>
      <c r="DH4" s="11" t="s">
        <v>20</v>
      </c>
      <c r="DI4" s="11" t="s">
        <v>20</v>
      </c>
      <c r="DJ4" s="11" t="s">
        <v>20</v>
      </c>
      <c r="DK4" s="11" t="s">
        <v>20</v>
      </c>
      <c r="DL4" s="11" t="s">
        <v>20</v>
      </c>
      <c r="DM4" s="11" t="s">
        <v>20</v>
      </c>
      <c r="DN4" s="11" t="s">
        <v>20</v>
      </c>
      <c r="DO4" s="5"/>
      <c r="DP4" s="11" t="s">
        <v>20</v>
      </c>
      <c r="DQ4" s="11" t="s">
        <v>20</v>
      </c>
      <c r="DR4" s="11" t="s">
        <v>20</v>
      </c>
      <c r="DS4" s="11" t="s">
        <v>20</v>
      </c>
      <c r="DT4" s="11" t="s">
        <v>20</v>
      </c>
      <c r="DU4" s="11" t="s">
        <v>20</v>
      </c>
      <c r="DV4" s="11" t="s">
        <v>20</v>
      </c>
      <c r="DW4" s="11" t="s">
        <v>20</v>
      </c>
      <c r="DX4" s="11" t="s">
        <v>20</v>
      </c>
      <c r="DY4" s="11" t="s">
        <v>20</v>
      </c>
      <c r="EB4" s="12">
        <v>0</v>
      </c>
    </row>
    <row r="5" spans="1:132 16262:16262" ht="32.25" customHeight="1" x14ac:dyDescent="0.2">
      <c r="B5" s="13">
        <v>1</v>
      </c>
      <c r="C5" s="14" t="s">
        <v>23</v>
      </c>
      <c r="D5" s="14" t="s">
        <v>88</v>
      </c>
      <c r="E5" s="15">
        <v>1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1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</v>
      </c>
      <c r="U5" s="15">
        <v>1</v>
      </c>
      <c r="V5" s="15">
        <v>1</v>
      </c>
      <c r="W5" s="15">
        <v>1</v>
      </c>
      <c r="X5" s="15">
        <v>1</v>
      </c>
      <c r="Y5" s="15">
        <v>0</v>
      </c>
      <c r="Z5" s="15">
        <v>0</v>
      </c>
      <c r="AA5" s="15">
        <v>0</v>
      </c>
      <c r="AB5" s="15">
        <v>0</v>
      </c>
      <c r="AC5" s="15">
        <v>7</v>
      </c>
      <c r="AD5" s="61">
        <f>$AD$4*SUM(AB5:AC5)</f>
        <v>3.5</v>
      </c>
      <c r="AE5" s="16">
        <f>SUM(E5:AC5)</f>
        <v>15</v>
      </c>
      <c r="AF5" s="16">
        <f>SUM(AB5:AC5)</f>
        <v>7</v>
      </c>
      <c r="AG5" s="16">
        <f>SUM(E5:AD5)</f>
        <v>18.5</v>
      </c>
      <c r="AH5" s="46">
        <f t="shared" ref="AH5:AH39" si="0">AE5/AE$40</f>
        <v>5.6390977443609019E-2</v>
      </c>
      <c r="AI5" s="46">
        <f t="shared" ref="AI5:AI39" si="1">AF5/AF$40</f>
        <v>8.8607594936708861E-2</v>
      </c>
      <c r="AJ5" s="46">
        <f t="shared" ref="AJ5:AJ39" si="2">AG5/AG$40</f>
        <v>6.0556464811783964E-2</v>
      </c>
      <c r="AK5" s="17"/>
      <c r="AL5" s="18">
        <f t="shared" ref="AL5:AL39" si="3">SUM(E5:I5)</f>
        <v>1</v>
      </c>
      <c r="AM5" s="18">
        <f t="shared" ref="AM5:AM39" si="4">SUM(J5:M5)</f>
        <v>0</v>
      </c>
      <c r="AN5" s="18">
        <f t="shared" ref="AN5:AN39" si="5">SUM(N5:Q5)</f>
        <v>1</v>
      </c>
      <c r="AO5" s="18">
        <f t="shared" ref="AO5:AO39" si="6">SUM(R5:U5)</f>
        <v>3</v>
      </c>
      <c r="AP5" s="18">
        <f t="shared" ref="AP5:AP39" si="7">SUM(V5:Y5)</f>
        <v>3</v>
      </c>
      <c r="AQ5" s="18">
        <f t="shared" ref="AQ5:AQ39" si="8">SUM(Z5:AC5)</f>
        <v>7</v>
      </c>
      <c r="AR5" s="17"/>
      <c r="AS5" s="58"/>
      <c r="AT5" s="58"/>
      <c r="AU5" s="58"/>
      <c r="AV5" s="58"/>
      <c r="AW5" s="58"/>
      <c r="AX5" s="58"/>
      <c r="AY5" s="58"/>
      <c r="AZ5" s="58"/>
      <c r="BB5" s="18">
        <f>$AH5*AS5</f>
        <v>0</v>
      </c>
      <c r="BC5" s="18">
        <f t="shared" ref="BC5:BC39" si="9">$AH5*AT5</f>
        <v>0</v>
      </c>
      <c r="BD5" s="18">
        <f t="shared" ref="BD5:BD39" si="10">$AH5*AU5</f>
        <v>0</v>
      </c>
      <c r="BE5" s="18">
        <f t="shared" ref="BE5:BE39" si="11">$AH5*AV5</f>
        <v>0</v>
      </c>
      <c r="BF5" s="18">
        <f t="shared" ref="BF5:BF39" si="12">$AH5*AW5</f>
        <v>0</v>
      </c>
      <c r="BG5" s="18">
        <f t="shared" ref="BG5:BG39" si="13">$AH5*AX5</f>
        <v>0</v>
      </c>
      <c r="BH5" s="18">
        <f t="shared" ref="BH5:BH39" si="14">$AH5*AY5</f>
        <v>0</v>
      </c>
      <c r="BI5" s="18">
        <f t="shared" ref="BI5:BI39" si="15">$AH5*AZ5</f>
        <v>0</v>
      </c>
      <c r="BJ5" s="18" t="e">
        <f>$AH5*#REF!</f>
        <v>#REF!</v>
      </c>
      <c r="BK5" s="18" t="e">
        <f>$AH5*#REF!</f>
        <v>#REF!</v>
      </c>
      <c r="BM5" s="18">
        <f t="shared" ref="BM5:BM39" si="16">$AI5*AS5</f>
        <v>0</v>
      </c>
      <c r="BN5" s="18">
        <f t="shared" ref="BN5:BN39" si="17">$AI5*AT5</f>
        <v>0</v>
      </c>
      <c r="BO5" s="18">
        <f t="shared" ref="BO5:BO39" si="18">$AI5*AU5</f>
        <v>0</v>
      </c>
      <c r="BP5" s="18">
        <f t="shared" ref="BP5:BP39" si="19">$AI5*AV5</f>
        <v>0</v>
      </c>
      <c r="BQ5" s="18">
        <f t="shared" ref="BQ5:BQ39" si="20">$AI5*AW5</f>
        <v>0</v>
      </c>
      <c r="BR5" s="18">
        <f t="shared" ref="BR5:BR39" si="21">$AI5*AX5</f>
        <v>0</v>
      </c>
      <c r="BS5" s="18">
        <f t="shared" ref="BS5:BS39" si="22">$AI5*AY5</f>
        <v>0</v>
      </c>
      <c r="BT5" s="18">
        <f t="shared" ref="BT5:BT39" si="23">$AI5*AZ5</f>
        <v>0</v>
      </c>
      <c r="BU5" s="18" t="e">
        <f>$AI5*#REF!</f>
        <v>#REF!</v>
      </c>
      <c r="BV5" s="18" t="e">
        <f>$AI5*#REF!</f>
        <v>#REF!</v>
      </c>
      <c r="BX5" s="18">
        <f t="shared" ref="BX5:BX39" si="24">$AJ5*AS5</f>
        <v>0</v>
      </c>
      <c r="BY5" s="18">
        <f t="shared" ref="BY5:BY39" si="25">$AJ5*AT5</f>
        <v>0</v>
      </c>
      <c r="BZ5" s="18">
        <f t="shared" ref="BZ5:BZ39" si="26">$AJ5*AU5</f>
        <v>0</v>
      </c>
      <c r="CA5" s="18">
        <f t="shared" ref="CA5:CA39" si="27">$AJ5*AV5</f>
        <v>0</v>
      </c>
      <c r="CB5" s="18">
        <f t="shared" ref="CB5:CB39" si="28">$AJ5*AW5</f>
        <v>0</v>
      </c>
      <c r="CC5" s="18">
        <f t="shared" ref="CC5:CC39" si="29">$AJ5*AX5</f>
        <v>0</v>
      </c>
      <c r="CD5" s="18">
        <f t="shared" ref="CD5:CD39" si="30">$AJ5*AY5</f>
        <v>0</v>
      </c>
      <c r="CE5" s="18">
        <f t="shared" ref="CE5:CE39" si="31">$AJ5*AZ5</f>
        <v>0</v>
      </c>
      <c r="CF5" s="18" t="e">
        <f>$AJ5*#REF!</f>
        <v>#REF!</v>
      </c>
      <c r="CG5" s="18" t="e">
        <f>$AJ5*#REF!</f>
        <v>#REF!</v>
      </c>
      <c r="CI5" s="18">
        <f t="shared" ref="CI5:CI39" si="32">$AH5*COUNT(AS5)</f>
        <v>0</v>
      </c>
      <c r="CJ5" s="18">
        <f t="shared" ref="CJ5:CJ39" si="33">$AH5*COUNT(AT5)</f>
        <v>0</v>
      </c>
      <c r="CK5" s="18">
        <f t="shared" ref="CK5:CK39" si="34">$AH5*COUNT(AU5)</f>
        <v>0</v>
      </c>
      <c r="CL5" s="18">
        <f t="shared" ref="CL5:CL39" si="35">$AH5*COUNT(AV5)</f>
        <v>0</v>
      </c>
      <c r="CM5" s="18">
        <f t="shared" ref="CM5:CM39" si="36">$AH5*COUNT(AW5)</f>
        <v>0</v>
      </c>
      <c r="CN5" s="18">
        <f t="shared" ref="CN5:CN39" si="37">$AH5*COUNT(AX5)</f>
        <v>0</v>
      </c>
      <c r="CO5" s="18">
        <f t="shared" ref="CO5:CO39" si="38">$AH5*COUNT(AY5)</f>
        <v>0</v>
      </c>
      <c r="CP5" s="18">
        <f t="shared" ref="CP5:CP39" si="39">$AH5*COUNT(AZ5)</f>
        <v>0</v>
      </c>
      <c r="CQ5" s="18">
        <f>$AH5*COUNT(#REF!)</f>
        <v>0</v>
      </c>
      <c r="CR5" s="18">
        <f>$AH5*COUNT(#REF!)</f>
        <v>0</v>
      </c>
      <c r="CS5" s="18">
        <f t="shared" ref="CS5:CS39" si="40">$AH5*COUNT(BA5)</f>
        <v>0</v>
      </c>
      <c r="CT5" s="18">
        <f t="shared" ref="CT5:CT39" si="41">$AI5*COUNT(AS5)</f>
        <v>0</v>
      </c>
      <c r="CU5" s="18">
        <f t="shared" ref="CU5:CU39" si="42">$AI5*COUNT(AT5)</f>
        <v>0</v>
      </c>
      <c r="CV5" s="18">
        <f t="shared" ref="CV5:CV39" si="43">$AI5*COUNT(AU5)</f>
        <v>0</v>
      </c>
      <c r="CW5" s="18">
        <f t="shared" ref="CW5:CW39" si="44">$AI5*COUNT(AV5)</f>
        <v>0</v>
      </c>
      <c r="CX5" s="18">
        <f t="shared" ref="CX5:CX39" si="45">$AI5*COUNT(AW5)</f>
        <v>0</v>
      </c>
      <c r="CY5" s="18">
        <f t="shared" ref="CY5:CY39" si="46">$AI5*COUNT(AX5)</f>
        <v>0</v>
      </c>
      <c r="CZ5" s="18">
        <f t="shared" ref="CZ5:CZ39" si="47">$AI5*COUNT(AY5)</f>
        <v>0</v>
      </c>
      <c r="DA5" s="18">
        <f t="shared" ref="DA5:DA39" si="48">$AI5*COUNT(AZ5)</f>
        <v>0</v>
      </c>
      <c r="DB5" s="18">
        <f>$AI5*COUNT(#REF!)</f>
        <v>0</v>
      </c>
      <c r="DC5" s="18">
        <f>$AI5*COUNT(#REF!)</f>
        <v>0</v>
      </c>
      <c r="DD5" s="18"/>
      <c r="DE5" s="18">
        <f t="shared" ref="DE5:DE39" si="49">$AJ5*COUNT(AS5)</f>
        <v>0</v>
      </c>
      <c r="DF5" s="18">
        <f t="shared" ref="DF5:DF39" si="50">$AJ5*COUNT(AT5)</f>
        <v>0</v>
      </c>
      <c r="DG5" s="18">
        <f t="shared" ref="DG5:DG39" si="51">$AJ5*COUNT(AU5)</f>
        <v>0</v>
      </c>
      <c r="DH5" s="18">
        <f t="shared" ref="DH5:DH39" si="52">$AJ5*COUNT(AV5)</f>
        <v>0</v>
      </c>
      <c r="DI5" s="18">
        <f t="shared" ref="DI5:DI39" si="53">$AJ5*COUNT(AW5)</f>
        <v>0</v>
      </c>
      <c r="DJ5" s="18">
        <f t="shared" ref="DJ5:DJ39" si="54">$AJ5*COUNT(AX5)</f>
        <v>0</v>
      </c>
      <c r="DK5" s="18">
        <f t="shared" ref="DK5:DK39" si="55">$AJ5*COUNT(AY5)</f>
        <v>0</v>
      </c>
      <c r="DL5" s="18">
        <f t="shared" ref="DL5:DL39" si="56">$AJ5*COUNT(AZ5)</f>
        <v>0</v>
      </c>
      <c r="DM5" s="18">
        <f>$AJ5*COUNT(#REF!)</f>
        <v>0</v>
      </c>
      <c r="DN5" s="18">
        <f>$AJ5*COUNT(#REF!)</f>
        <v>0</v>
      </c>
      <c r="DP5" s="18">
        <f t="shared" ref="DP5:DP39" si="57">COUNT(AS5)</f>
        <v>0</v>
      </c>
      <c r="DQ5" s="18">
        <f t="shared" ref="DQ5:DQ39" si="58">COUNT(AT5)</f>
        <v>0</v>
      </c>
      <c r="DR5" s="18">
        <f t="shared" ref="DR5:DR39" si="59">COUNT(AU5)</f>
        <v>0</v>
      </c>
      <c r="DS5" s="18">
        <f t="shared" ref="DS5:DS39" si="60">COUNT(AV5)</f>
        <v>0</v>
      </c>
      <c r="DT5" s="18">
        <f t="shared" ref="DT5:DT39" si="61">COUNT(AW5)</f>
        <v>0</v>
      </c>
      <c r="DU5" s="18">
        <f t="shared" ref="DU5:DU39" si="62">COUNT(AX5)</f>
        <v>0</v>
      </c>
      <c r="DV5" s="18">
        <f t="shared" ref="DV5:DV39" si="63">COUNT(AY5)</f>
        <v>0</v>
      </c>
      <c r="DW5" s="18">
        <f t="shared" ref="DW5:DW39" si="64">COUNT(AZ5)</f>
        <v>0</v>
      </c>
      <c r="DX5" s="18">
        <f>COUNT(#REF!)</f>
        <v>0</v>
      </c>
      <c r="DY5" s="18">
        <f>COUNT(#REF!)</f>
        <v>0</v>
      </c>
      <c r="EB5" s="5">
        <v>1</v>
      </c>
      <c r="XAL5" s="5">
        <v>0</v>
      </c>
    </row>
    <row r="6" spans="1:132 16262:16262" ht="32.25" customHeight="1" x14ac:dyDescent="0.2">
      <c r="B6" s="19">
        <v>2</v>
      </c>
      <c r="C6" s="20" t="s">
        <v>21</v>
      </c>
      <c r="D6" s="52" t="s">
        <v>89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2</v>
      </c>
      <c r="N6" s="21">
        <v>0</v>
      </c>
      <c r="O6" s="21">
        <v>0</v>
      </c>
      <c r="P6" s="21">
        <v>0</v>
      </c>
      <c r="Q6" s="21">
        <v>2</v>
      </c>
      <c r="R6" s="21">
        <v>0</v>
      </c>
      <c r="S6" s="21">
        <v>0</v>
      </c>
      <c r="T6" s="21">
        <v>2</v>
      </c>
      <c r="U6" s="21">
        <v>5</v>
      </c>
      <c r="V6" s="21">
        <v>1</v>
      </c>
      <c r="W6" s="21">
        <v>3</v>
      </c>
      <c r="X6" s="21">
        <v>0</v>
      </c>
      <c r="Y6" s="21">
        <v>3</v>
      </c>
      <c r="Z6" s="21">
        <v>0</v>
      </c>
      <c r="AA6" s="21">
        <v>0</v>
      </c>
      <c r="AB6" s="21">
        <v>0</v>
      </c>
      <c r="AC6" s="21">
        <v>8</v>
      </c>
      <c r="AD6" s="61">
        <f t="shared" ref="AD6:AD39" si="65">$AD$4*SUM(AB6:AC6)</f>
        <v>4</v>
      </c>
      <c r="AE6" s="16">
        <f t="shared" ref="AE6:AE39" si="66">SUM(E6:AC6)</f>
        <v>26</v>
      </c>
      <c r="AF6" s="16">
        <f t="shared" ref="AF6:AF39" si="67">SUM(AB6:AC6)</f>
        <v>8</v>
      </c>
      <c r="AG6" s="16">
        <f t="shared" ref="AG6:AG39" si="68">SUM(E6:AD6)</f>
        <v>30</v>
      </c>
      <c r="AH6" s="47">
        <f t="shared" si="0"/>
        <v>9.7744360902255634E-2</v>
      </c>
      <c r="AI6" s="47">
        <f t="shared" si="1"/>
        <v>0.10126582278481013</v>
      </c>
      <c r="AJ6" s="47">
        <f t="shared" si="2"/>
        <v>9.8199672667757767E-2</v>
      </c>
      <c r="AK6" s="22"/>
      <c r="AL6" s="23">
        <f t="shared" si="3"/>
        <v>0</v>
      </c>
      <c r="AM6" s="23">
        <f t="shared" si="4"/>
        <v>2</v>
      </c>
      <c r="AN6" s="23">
        <f t="shared" si="5"/>
        <v>2</v>
      </c>
      <c r="AO6" s="23">
        <f t="shared" si="6"/>
        <v>7</v>
      </c>
      <c r="AP6" s="23">
        <f t="shared" si="7"/>
        <v>7</v>
      </c>
      <c r="AQ6" s="23">
        <f t="shared" si="8"/>
        <v>8</v>
      </c>
      <c r="AR6" s="22"/>
      <c r="AS6" s="90"/>
      <c r="AT6" s="90"/>
      <c r="AU6" s="90"/>
      <c r="AV6" s="90"/>
      <c r="AW6" s="90"/>
      <c r="AX6" s="90"/>
      <c r="AY6" s="90"/>
      <c r="AZ6" s="90"/>
      <c r="BB6" s="23">
        <f>$AH6*AS6</f>
        <v>0</v>
      </c>
      <c r="BC6" s="23">
        <f t="shared" si="9"/>
        <v>0</v>
      </c>
      <c r="BD6" s="23">
        <f t="shared" si="10"/>
        <v>0</v>
      </c>
      <c r="BE6" s="23">
        <f t="shared" si="11"/>
        <v>0</v>
      </c>
      <c r="BF6" s="23">
        <f t="shared" si="12"/>
        <v>0</v>
      </c>
      <c r="BG6" s="23">
        <f t="shared" si="13"/>
        <v>0</v>
      </c>
      <c r="BH6" s="23">
        <f t="shared" si="14"/>
        <v>0</v>
      </c>
      <c r="BI6" s="23">
        <f t="shared" si="15"/>
        <v>0</v>
      </c>
      <c r="BJ6" s="23" t="e">
        <f>$AH6*#REF!</f>
        <v>#REF!</v>
      </c>
      <c r="BK6" s="23" t="e">
        <f>$AH6*#REF!</f>
        <v>#REF!</v>
      </c>
      <c r="BM6" s="18">
        <f t="shared" si="16"/>
        <v>0</v>
      </c>
      <c r="BN6" s="18">
        <f t="shared" si="17"/>
        <v>0</v>
      </c>
      <c r="BO6" s="18">
        <f t="shared" si="18"/>
        <v>0</v>
      </c>
      <c r="BP6" s="18">
        <f t="shared" si="19"/>
        <v>0</v>
      </c>
      <c r="BQ6" s="18">
        <f t="shared" si="20"/>
        <v>0</v>
      </c>
      <c r="BR6" s="18">
        <f t="shared" si="21"/>
        <v>0</v>
      </c>
      <c r="BS6" s="18">
        <f t="shared" si="22"/>
        <v>0</v>
      </c>
      <c r="BT6" s="18">
        <f t="shared" si="23"/>
        <v>0</v>
      </c>
      <c r="BU6" s="18" t="e">
        <f>$AI6*#REF!</f>
        <v>#REF!</v>
      </c>
      <c r="BV6" s="18" t="e">
        <f>$AI6*#REF!</f>
        <v>#REF!</v>
      </c>
      <c r="BX6" s="18">
        <f t="shared" si="24"/>
        <v>0</v>
      </c>
      <c r="BY6" s="18">
        <f t="shared" si="25"/>
        <v>0</v>
      </c>
      <c r="BZ6" s="18">
        <f t="shared" si="26"/>
        <v>0</v>
      </c>
      <c r="CA6" s="18">
        <f t="shared" si="27"/>
        <v>0</v>
      </c>
      <c r="CB6" s="18">
        <f t="shared" si="28"/>
        <v>0</v>
      </c>
      <c r="CC6" s="18">
        <f t="shared" si="29"/>
        <v>0</v>
      </c>
      <c r="CD6" s="18">
        <f t="shared" si="30"/>
        <v>0</v>
      </c>
      <c r="CE6" s="18">
        <f t="shared" si="31"/>
        <v>0</v>
      </c>
      <c r="CF6" s="18" t="e">
        <f>$AJ6*#REF!</f>
        <v>#REF!</v>
      </c>
      <c r="CG6" s="18" t="e">
        <f>$AJ6*#REF!</f>
        <v>#REF!</v>
      </c>
      <c r="CI6" s="18">
        <f t="shared" si="32"/>
        <v>0</v>
      </c>
      <c r="CJ6" s="18">
        <f t="shared" si="33"/>
        <v>0</v>
      </c>
      <c r="CK6" s="18">
        <f t="shared" si="34"/>
        <v>0</v>
      </c>
      <c r="CL6" s="18">
        <f t="shared" si="35"/>
        <v>0</v>
      </c>
      <c r="CM6" s="18">
        <f t="shared" si="36"/>
        <v>0</v>
      </c>
      <c r="CN6" s="18">
        <f t="shared" si="37"/>
        <v>0</v>
      </c>
      <c r="CO6" s="18">
        <f t="shared" si="38"/>
        <v>0</v>
      </c>
      <c r="CP6" s="18">
        <f t="shared" si="39"/>
        <v>0</v>
      </c>
      <c r="CQ6" s="18">
        <f>$AH6*COUNT(#REF!)</f>
        <v>0</v>
      </c>
      <c r="CR6" s="18">
        <f>$AH6*COUNT(#REF!)</f>
        <v>0</v>
      </c>
      <c r="CS6" s="18">
        <f t="shared" si="40"/>
        <v>0</v>
      </c>
      <c r="CT6" s="18">
        <f t="shared" si="41"/>
        <v>0</v>
      </c>
      <c r="CU6" s="18">
        <f t="shared" si="42"/>
        <v>0</v>
      </c>
      <c r="CV6" s="18">
        <f t="shared" si="43"/>
        <v>0</v>
      </c>
      <c r="CW6" s="18">
        <f t="shared" si="44"/>
        <v>0</v>
      </c>
      <c r="CX6" s="18">
        <f t="shared" si="45"/>
        <v>0</v>
      </c>
      <c r="CY6" s="18">
        <f t="shared" si="46"/>
        <v>0</v>
      </c>
      <c r="CZ6" s="18">
        <f t="shared" si="47"/>
        <v>0</v>
      </c>
      <c r="DA6" s="18">
        <f t="shared" si="48"/>
        <v>0</v>
      </c>
      <c r="DB6" s="18">
        <f>$AI6*COUNT(#REF!)</f>
        <v>0</v>
      </c>
      <c r="DC6" s="18">
        <f>$AI6*COUNT(#REF!)</f>
        <v>0</v>
      </c>
      <c r="DD6" s="18"/>
      <c r="DE6" s="18">
        <f t="shared" si="49"/>
        <v>0</v>
      </c>
      <c r="DF6" s="18">
        <f t="shared" si="50"/>
        <v>0</v>
      </c>
      <c r="DG6" s="18">
        <f t="shared" si="51"/>
        <v>0</v>
      </c>
      <c r="DH6" s="18">
        <f t="shared" si="52"/>
        <v>0</v>
      </c>
      <c r="DI6" s="18">
        <f t="shared" si="53"/>
        <v>0</v>
      </c>
      <c r="DJ6" s="18">
        <f t="shared" si="54"/>
        <v>0</v>
      </c>
      <c r="DK6" s="18">
        <f t="shared" si="55"/>
        <v>0</v>
      </c>
      <c r="DL6" s="18">
        <f t="shared" si="56"/>
        <v>0</v>
      </c>
      <c r="DM6" s="18">
        <f>$AJ6*COUNT(#REF!)</f>
        <v>0</v>
      </c>
      <c r="DN6" s="18">
        <f>$AJ6*COUNT(#REF!)</f>
        <v>0</v>
      </c>
      <c r="DP6" s="18">
        <f t="shared" si="57"/>
        <v>0</v>
      </c>
      <c r="DQ6" s="18">
        <f t="shared" si="58"/>
        <v>0</v>
      </c>
      <c r="DR6" s="18">
        <f t="shared" si="59"/>
        <v>0</v>
      </c>
      <c r="DS6" s="18">
        <f t="shared" si="60"/>
        <v>0</v>
      </c>
      <c r="DT6" s="18">
        <f t="shared" si="61"/>
        <v>0</v>
      </c>
      <c r="DU6" s="18">
        <f t="shared" si="62"/>
        <v>0</v>
      </c>
      <c r="DV6" s="18">
        <f t="shared" si="63"/>
        <v>0</v>
      </c>
      <c r="DW6" s="18">
        <f t="shared" si="64"/>
        <v>0</v>
      </c>
      <c r="DX6" s="18">
        <f>COUNT(#REF!)</f>
        <v>0</v>
      </c>
      <c r="DY6" s="18">
        <f>COUNT(#REF!)</f>
        <v>0</v>
      </c>
      <c r="EB6" s="12">
        <v>2</v>
      </c>
      <c r="XAL6" s="5">
        <v>1</v>
      </c>
    </row>
    <row r="7" spans="1:132 16262:16262" ht="15" customHeight="1" x14ac:dyDescent="0.2">
      <c r="B7" s="24">
        <v>3</v>
      </c>
      <c r="C7" s="25" t="s">
        <v>24</v>
      </c>
      <c r="D7" s="25" t="s">
        <v>24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1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1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1</v>
      </c>
      <c r="AD7" s="61">
        <f t="shared" si="65"/>
        <v>0.5</v>
      </c>
      <c r="AE7" s="16">
        <f t="shared" si="66"/>
        <v>3</v>
      </c>
      <c r="AF7" s="16">
        <f t="shared" si="67"/>
        <v>1</v>
      </c>
      <c r="AG7" s="16">
        <f t="shared" si="68"/>
        <v>3.5</v>
      </c>
      <c r="AH7" s="46">
        <f t="shared" si="0"/>
        <v>1.1278195488721804E-2</v>
      </c>
      <c r="AI7" s="46">
        <f t="shared" si="1"/>
        <v>1.2658227848101266E-2</v>
      </c>
      <c r="AJ7" s="46">
        <f t="shared" si="2"/>
        <v>1.1456628477905073E-2</v>
      </c>
      <c r="AK7" s="28"/>
      <c r="AL7" s="29">
        <f t="shared" si="3"/>
        <v>0</v>
      </c>
      <c r="AM7" s="29">
        <f t="shared" si="4"/>
        <v>1</v>
      </c>
      <c r="AN7" s="29">
        <f t="shared" si="5"/>
        <v>0</v>
      </c>
      <c r="AO7" s="29">
        <f t="shared" si="6"/>
        <v>0</v>
      </c>
      <c r="AP7" s="29">
        <f t="shared" si="7"/>
        <v>1</v>
      </c>
      <c r="AQ7" s="29">
        <f t="shared" si="8"/>
        <v>1</v>
      </c>
      <c r="AR7" s="28"/>
      <c r="AS7" s="58"/>
      <c r="AT7" s="58"/>
      <c r="AU7" s="58"/>
      <c r="AV7" s="58"/>
      <c r="AW7" s="58"/>
      <c r="AX7" s="58"/>
      <c r="AY7" s="58"/>
      <c r="AZ7" s="58"/>
      <c r="BB7" s="29">
        <f t="shared" ref="BB7:BB39" si="69">$AH7*AS7</f>
        <v>0</v>
      </c>
      <c r="BC7" s="29">
        <f t="shared" si="9"/>
        <v>0</v>
      </c>
      <c r="BD7" s="29">
        <f t="shared" si="10"/>
        <v>0</v>
      </c>
      <c r="BE7" s="29">
        <f t="shared" si="11"/>
        <v>0</v>
      </c>
      <c r="BF7" s="29">
        <f t="shared" si="12"/>
        <v>0</v>
      </c>
      <c r="BG7" s="29">
        <f t="shared" si="13"/>
        <v>0</v>
      </c>
      <c r="BH7" s="29">
        <f t="shared" si="14"/>
        <v>0</v>
      </c>
      <c r="BI7" s="29">
        <f t="shared" si="15"/>
        <v>0</v>
      </c>
      <c r="BJ7" s="29" t="e">
        <f>$AH7*#REF!</f>
        <v>#REF!</v>
      </c>
      <c r="BK7" s="29" t="e">
        <f>$AH7*#REF!</f>
        <v>#REF!</v>
      </c>
      <c r="BM7" s="18">
        <f t="shared" si="16"/>
        <v>0</v>
      </c>
      <c r="BN7" s="18">
        <f t="shared" si="17"/>
        <v>0</v>
      </c>
      <c r="BO7" s="18">
        <f t="shared" si="18"/>
        <v>0</v>
      </c>
      <c r="BP7" s="18">
        <f t="shared" si="19"/>
        <v>0</v>
      </c>
      <c r="BQ7" s="18">
        <f t="shared" si="20"/>
        <v>0</v>
      </c>
      <c r="BR7" s="18">
        <f t="shared" si="21"/>
        <v>0</v>
      </c>
      <c r="BS7" s="18">
        <f t="shared" si="22"/>
        <v>0</v>
      </c>
      <c r="BT7" s="18">
        <f t="shared" si="23"/>
        <v>0</v>
      </c>
      <c r="BU7" s="18" t="e">
        <f>$AI7*#REF!</f>
        <v>#REF!</v>
      </c>
      <c r="BV7" s="18" t="e">
        <f>$AI7*#REF!</f>
        <v>#REF!</v>
      </c>
      <c r="BX7" s="18">
        <f t="shared" si="24"/>
        <v>0</v>
      </c>
      <c r="BY7" s="18">
        <f t="shared" si="25"/>
        <v>0</v>
      </c>
      <c r="BZ7" s="18">
        <f t="shared" si="26"/>
        <v>0</v>
      </c>
      <c r="CA7" s="18">
        <f t="shared" si="27"/>
        <v>0</v>
      </c>
      <c r="CB7" s="18">
        <f t="shared" si="28"/>
        <v>0</v>
      </c>
      <c r="CC7" s="18">
        <f t="shared" si="29"/>
        <v>0</v>
      </c>
      <c r="CD7" s="18">
        <f t="shared" si="30"/>
        <v>0</v>
      </c>
      <c r="CE7" s="18">
        <f t="shared" si="31"/>
        <v>0</v>
      </c>
      <c r="CF7" s="18" t="e">
        <f>$AJ7*#REF!</f>
        <v>#REF!</v>
      </c>
      <c r="CG7" s="18" t="e">
        <f>$AJ7*#REF!</f>
        <v>#REF!</v>
      </c>
      <c r="CI7" s="18">
        <f t="shared" si="32"/>
        <v>0</v>
      </c>
      <c r="CJ7" s="18">
        <f t="shared" si="33"/>
        <v>0</v>
      </c>
      <c r="CK7" s="18">
        <f t="shared" si="34"/>
        <v>0</v>
      </c>
      <c r="CL7" s="18">
        <f t="shared" si="35"/>
        <v>0</v>
      </c>
      <c r="CM7" s="18">
        <f t="shared" si="36"/>
        <v>0</v>
      </c>
      <c r="CN7" s="18">
        <f t="shared" si="37"/>
        <v>0</v>
      </c>
      <c r="CO7" s="18">
        <f t="shared" si="38"/>
        <v>0</v>
      </c>
      <c r="CP7" s="18">
        <f t="shared" si="39"/>
        <v>0</v>
      </c>
      <c r="CQ7" s="18">
        <f>$AH7*COUNT(#REF!)</f>
        <v>0</v>
      </c>
      <c r="CR7" s="18">
        <f>$AH7*COUNT(#REF!)</f>
        <v>0</v>
      </c>
      <c r="CS7" s="18">
        <f t="shared" si="40"/>
        <v>0</v>
      </c>
      <c r="CT7" s="18">
        <f t="shared" si="41"/>
        <v>0</v>
      </c>
      <c r="CU7" s="18">
        <f t="shared" si="42"/>
        <v>0</v>
      </c>
      <c r="CV7" s="18">
        <f t="shared" si="43"/>
        <v>0</v>
      </c>
      <c r="CW7" s="18">
        <f t="shared" si="44"/>
        <v>0</v>
      </c>
      <c r="CX7" s="18">
        <f t="shared" si="45"/>
        <v>0</v>
      </c>
      <c r="CY7" s="18">
        <f t="shared" si="46"/>
        <v>0</v>
      </c>
      <c r="CZ7" s="18">
        <f t="shared" si="47"/>
        <v>0</v>
      </c>
      <c r="DA7" s="18">
        <f t="shared" si="48"/>
        <v>0</v>
      </c>
      <c r="DB7" s="18">
        <f>$AI7*COUNT(#REF!)</f>
        <v>0</v>
      </c>
      <c r="DC7" s="18">
        <f>$AI7*COUNT(#REF!)</f>
        <v>0</v>
      </c>
      <c r="DD7" s="18"/>
      <c r="DE7" s="18">
        <f t="shared" si="49"/>
        <v>0</v>
      </c>
      <c r="DF7" s="18">
        <f t="shared" si="50"/>
        <v>0</v>
      </c>
      <c r="DG7" s="18">
        <f t="shared" si="51"/>
        <v>0</v>
      </c>
      <c r="DH7" s="18">
        <f t="shared" si="52"/>
        <v>0</v>
      </c>
      <c r="DI7" s="18">
        <f t="shared" si="53"/>
        <v>0</v>
      </c>
      <c r="DJ7" s="18">
        <f t="shared" si="54"/>
        <v>0</v>
      </c>
      <c r="DK7" s="18">
        <f t="shared" si="55"/>
        <v>0</v>
      </c>
      <c r="DL7" s="18">
        <f t="shared" si="56"/>
        <v>0</v>
      </c>
      <c r="DM7" s="18">
        <f>$AJ7*COUNT(#REF!)</f>
        <v>0</v>
      </c>
      <c r="DN7" s="18">
        <f>$AJ7*COUNT(#REF!)</f>
        <v>0</v>
      </c>
      <c r="DP7" s="18">
        <f t="shared" si="57"/>
        <v>0</v>
      </c>
      <c r="DQ7" s="18">
        <f t="shared" si="58"/>
        <v>0</v>
      </c>
      <c r="DR7" s="18">
        <f t="shared" si="59"/>
        <v>0</v>
      </c>
      <c r="DS7" s="18">
        <f t="shared" si="60"/>
        <v>0</v>
      </c>
      <c r="DT7" s="18">
        <f t="shared" si="61"/>
        <v>0</v>
      </c>
      <c r="DU7" s="18">
        <f t="shared" si="62"/>
        <v>0</v>
      </c>
      <c r="DV7" s="18">
        <f t="shared" si="63"/>
        <v>0</v>
      </c>
      <c r="DW7" s="18">
        <f t="shared" si="64"/>
        <v>0</v>
      </c>
      <c r="DX7" s="18">
        <f>COUNT(#REF!)</f>
        <v>0</v>
      </c>
      <c r="DY7" s="18">
        <f>COUNT(#REF!)</f>
        <v>0</v>
      </c>
      <c r="EB7" s="5">
        <v>3</v>
      </c>
      <c r="XAL7" s="5">
        <v>2</v>
      </c>
    </row>
    <row r="8" spans="1:132 16262:16262" ht="15" customHeight="1" x14ac:dyDescent="0.2">
      <c r="B8" s="19">
        <v>4</v>
      </c>
      <c r="C8" s="20" t="s">
        <v>25</v>
      </c>
      <c r="D8" s="52" t="s">
        <v>25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</v>
      </c>
      <c r="Y8" s="21">
        <v>1</v>
      </c>
      <c r="Z8" s="21">
        <v>0</v>
      </c>
      <c r="AA8" s="21">
        <v>0</v>
      </c>
      <c r="AB8" s="21">
        <v>0</v>
      </c>
      <c r="AC8" s="21">
        <v>0</v>
      </c>
      <c r="AD8" s="61">
        <f t="shared" si="65"/>
        <v>0</v>
      </c>
      <c r="AE8" s="16">
        <f t="shared" si="66"/>
        <v>2</v>
      </c>
      <c r="AF8" s="16">
        <f t="shared" si="67"/>
        <v>0</v>
      </c>
      <c r="AG8" s="16">
        <f t="shared" si="68"/>
        <v>2</v>
      </c>
      <c r="AH8" s="47">
        <f t="shared" si="0"/>
        <v>7.5187969924812026E-3</v>
      </c>
      <c r="AI8" s="47">
        <f t="shared" si="1"/>
        <v>0</v>
      </c>
      <c r="AJ8" s="47">
        <f t="shared" si="2"/>
        <v>6.5466448445171853E-3</v>
      </c>
      <c r="AK8" s="22"/>
      <c r="AL8" s="23">
        <f t="shared" si="3"/>
        <v>0</v>
      </c>
      <c r="AM8" s="23">
        <f t="shared" si="4"/>
        <v>0</v>
      </c>
      <c r="AN8" s="23">
        <f t="shared" si="5"/>
        <v>0</v>
      </c>
      <c r="AO8" s="23">
        <f t="shared" si="6"/>
        <v>0</v>
      </c>
      <c r="AP8" s="23">
        <f t="shared" si="7"/>
        <v>2</v>
      </c>
      <c r="AQ8" s="23">
        <f t="shared" si="8"/>
        <v>0</v>
      </c>
      <c r="AR8" s="22"/>
      <c r="AS8" s="90"/>
      <c r="AT8" s="90"/>
      <c r="AU8" s="90"/>
      <c r="AV8" s="90"/>
      <c r="AW8" s="90"/>
      <c r="AX8" s="90"/>
      <c r="AY8" s="90"/>
      <c r="AZ8" s="90"/>
      <c r="BB8" s="23">
        <f t="shared" si="69"/>
        <v>0</v>
      </c>
      <c r="BC8" s="23">
        <f t="shared" si="9"/>
        <v>0</v>
      </c>
      <c r="BD8" s="23">
        <f t="shared" si="10"/>
        <v>0</v>
      </c>
      <c r="BE8" s="23">
        <f t="shared" si="11"/>
        <v>0</v>
      </c>
      <c r="BF8" s="23">
        <f t="shared" si="12"/>
        <v>0</v>
      </c>
      <c r="BG8" s="23">
        <f t="shared" si="13"/>
        <v>0</v>
      </c>
      <c r="BH8" s="23">
        <f t="shared" si="14"/>
        <v>0</v>
      </c>
      <c r="BI8" s="23">
        <f t="shared" si="15"/>
        <v>0</v>
      </c>
      <c r="BJ8" s="23" t="e">
        <f>$AH8*#REF!</f>
        <v>#REF!</v>
      </c>
      <c r="BK8" s="23" t="e">
        <f>$AH8*#REF!</f>
        <v>#REF!</v>
      </c>
      <c r="BM8" s="18">
        <f t="shared" si="16"/>
        <v>0</v>
      </c>
      <c r="BN8" s="18">
        <f t="shared" si="17"/>
        <v>0</v>
      </c>
      <c r="BO8" s="18">
        <f t="shared" si="18"/>
        <v>0</v>
      </c>
      <c r="BP8" s="18">
        <f t="shared" si="19"/>
        <v>0</v>
      </c>
      <c r="BQ8" s="18">
        <f t="shared" si="20"/>
        <v>0</v>
      </c>
      <c r="BR8" s="18">
        <f t="shared" si="21"/>
        <v>0</v>
      </c>
      <c r="BS8" s="18">
        <f t="shared" si="22"/>
        <v>0</v>
      </c>
      <c r="BT8" s="18">
        <f t="shared" si="23"/>
        <v>0</v>
      </c>
      <c r="BU8" s="18" t="e">
        <f>$AI8*#REF!</f>
        <v>#REF!</v>
      </c>
      <c r="BV8" s="18" t="e">
        <f>$AI8*#REF!</f>
        <v>#REF!</v>
      </c>
      <c r="BX8" s="18">
        <f t="shared" si="24"/>
        <v>0</v>
      </c>
      <c r="BY8" s="18">
        <f t="shared" si="25"/>
        <v>0</v>
      </c>
      <c r="BZ8" s="18">
        <f t="shared" si="26"/>
        <v>0</v>
      </c>
      <c r="CA8" s="18">
        <f t="shared" si="27"/>
        <v>0</v>
      </c>
      <c r="CB8" s="18">
        <f t="shared" si="28"/>
        <v>0</v>
      </c>
      <c r="CC8" s="18">
        <f t="shared" si="29"/>
        <v>0</v>
      </c>
      <c r="CD8" s="18">
        <f t="shared" si="30"/>
        <v>0</v>
      </c>
      <c r="CE8" s="18">
        <f t="shared" si="31"/>
        <v>0</v>
      </c>
      <c r="CF8" s="18" t="e">
        <f>$AJ8*#REF!</f>
        <v>#REF!</v>
      </c>
      <c r="CG8" s="18" t="e">
        <f>$AJ8*#REF!</f>
        <v>#REF!</v>
      </c>
      <c r="CI8" s="18">
        <f t="shared" si="32"/>
        <v>0</v>
      </c>
      <c r="CJ8" s="18">
        <f t="shared" si="33"/>
        <v>0</v>
      </c>
      <c r="CK8" s="18">
        <f t="shared" si="34"/>
        <v>0</v>
      </c>
      <c r="CL8" s="18">
        <f t="shared" si="35"/>
        <v>0</v>
      </c>
      <c r="CM8" s="18">
        <f t="shared" si="36"/>
        <v>0</v>
      </c>
      <c r="CN8" s="18">
        <f t="shared" si="37"/>
        <v>0</v>
      </c>
      <c r="CO8" s="18">
        <f t="shared" si="38"/>
        <v>0</v>
      </c>
      <c r="CP8" s="18">
        <f t="shared" si="39"/>
        <v>0</v>
      </c>
      <c r="CQ8" s="18">
        <f>$AH8*COUNT(#REF!)</f>
        <v>0</v>
      </c>
      <c r="CR8" s="18">
        <f>$AH8*COUNT(#REF!)</f>
        <v>0</v>
      </c>
      <c r="CS8" s="18">
        <f t="shared" si="40"/>
        <v>0</v>
      </c>
      <c r="CT8" s="18">
        <f t="shared" si="41"/>
        <v>0</v>
      </c>
      <c r="CU8" s="18">
        <f t="shared" si="42"/>
        <v>0</v>
      </c>
      <c r="CV8" s="18">
        <f t="shared" si="43"/>
        <v>0</v>
      </c>
      <c r="CW8" s="18">
        <f t="shared" si="44"/>
        <v>0</v>
      </c>
      <c r="CX8" s="18">
        <f t="shared" si="45"/>
        <v>0</v>
      </c>
      <c r="CY8" s="18">
        <f t="shared" si="46"/>
        <v>0</v>
      </c>
      <c r="CZ8" s="18">
        <f t="shared" si="47"/>
        <v>0</v>
      </c>
      <c r="DA8" s="18">
        <f t="shared" si="48"/>
        <v>0</v>
      </c>
      <c r="DB8" s="18">
        <f>$AI8*COUNT(#REF!)</f>
        <v>0</v>
      </c>
      <c r="DC8" s="18">
        <f>$AI8*COUNT(#REF!)</f>
        <v>0</v>
      </c>
      <c r="DD8" s="18"/>
      <c r="DE8" s="18">
        <f t="shared" si="49"/>
        <v>0</v>
      </c>
      <c r="DF8" s="18">
        <f t="shared" si="50"/>
        <v>0</v>
      </c>
      <c r="DG8" s="18">
        <f t="shared" si="51"/>
        <v>0</v>
      </c>
      <c r="DH8" s="18">
        <f t="shared" si="52"/>
        <v>0</v>
      </c>
      <c r="DI8" s="18">
        <f t="shared" si="53"/>
        <v>0</v>
      </c>
      <c r="DJ8" s="18">
        <f t="shared" si="54"/>
        <v>0</v>
      </c>
      <c r="DK8" s="18">
        <f t="shared" si="55"/>
        <v>0</v>
      </c>
      <c r="DL8" s="18">
        <f t="shared" si="56"/>
        <v>0</v>
      </c>
      <c r="DM8" s="18">
        <f>$AJ8*COUNT(#REF!)</f>
        <v>0</v>
      </c>
      <c r="DN8" s="18">
        <f>$AJ8*COUNT(#REF!)</f>
        <v>0</v>
      </c>
      <c r="DP8" s="18">
        <f t="shared" si="57"/>
        <v>0</v>
      </c>
      <c r="DQ8" s="18">
        <f t="shared" si="58"/>
        <v>0</v>
      </c>
      <c r="DR8" s="18">
        <f t="shared" si="59"/>
        <v>0</v>
      </c>
      <c r="DS8" s="18">
        <f t="shared" si="60"/>
        <v>0</v>
      </c>
      <c r="DT8" s="18">
        <f t="shared" si="61"/>
        <v>0</v>
      </c>
      <c r="DU8" s="18">
        <f t="shared" si="62"/>
        <v>0</v>
      </c>
      <c r="DV8" s="18">
        <f t="shared" si="63"/>
        <v>0</v>
      </c>
      <c r="DW8" s="18">
        <f t="shared" si="64"/>
        <v>0</v>
      </c>
      <c r="DX8" s="18">
        <f>COUNT(#REF!)</f>
        <v>0</v>
      </c>
      <c r="DY8" s="18">
        <f>COUNT(#REF!)</f>
        <v>0</v>
      </c>
      <c r="EB8" s="12">
        <v>4</v>
      </c>
      <c r="XAL8" s="5">
        <v>3</v>
      </c>
    </row>
    <row r="9" spans="1:132 16262:16262" ht="15" customHeight="1" x14ac:dyDescent="0.2">
      <c r="B9" s="24">
        <v>5</v>
      </c>
      <c r="C9" s="25" t="s">
        <v>26</v>
      </c>
      <c r="D9" s="25" t="s">
        <v>26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1</v>
      </c>
      <c r="AD9" s="61">
        <f t="shared" si="65"/>
        <v>0.5</v>
      </c>
      <c r="AE9" s="16">
        <f t="shared" si="66"/>
        <v>1</v>
      </c>
      <c r="AF9" s="16">
        <f t="shared" si="67"/>
        <v>1</v>
      </c>
      <c r="AG9" s="16">
        <f t="shared" si="68"/>
        <v>1.5</v>
      </c>
      <c r="AH9" s="46">
        <f t="shared" si="0"/>
        <v>3.7593984962406013E-3</v>
      </c>
      <c r="AI9" s="46">
        <f t="shared" si="1"/>
        <v>1.2658227848101266E-2</v>
      </c>
      <c r="AJ9" s="46">
        <f t="shared" si="2"/>
        <v>4.9099836333878887E-3</v>
      </c>
      <c r="AK9" s="28"/>
      <c r="AL9" s="29">
        <f t="shared" si="3"/>
        <v>0</v>
      </c>
      <c r="AM9" s="29">
        <f t="shared" si="4"/>
        <v>0</v>
      </c>
      <c r="AN9" s="29">
        <f t="shared" si="5"/>
        <v>0</v>
      </c>
      <c r="AO9" s="29">
        <f t="shared" si="6"/>
        <v>0</v>
      </c>
      <c r="AP9" s="29">
        <f t="shared" si="7"/>
        <v>0</v>
      </c>
      <c r="AQ9" s="29">
        <f t="shared" si="8"/>
        <v>1</v>
      </c>
      <c r="AR9" s="28"/>
      <c r="AS9" s="58"/>
      <c r="AT9" s="58"/>
      <c r="AU9" s="58"/>
      <c r="AV9" s="58"/>
      <c r="AW9" s="58"/>
      <c r="AX9" s="58"/>
      <c r="AY9" s="58"/>
      <c r="AZ9" s="58"/>
      <c r="BB9" s="29">
        <f t="shared" si="69"/>
        <v>0</v>
      </c>
      <c r="BC9" s="29">
        <f t="shared" si="9"/>
        <v>0</v>
      </c>
      <c r="BD9" s="29">
        <f t="shared" si="10"/>
        <v>0</v>
      </c>
      <c r="BE9" s="29">
        <f t="shared" si="11"/>
        <v>0</v>
      </c>
      <c r="BF9" s="29">
        <f t="shared" si="12"/>
        <v>0</v>
      </c>
      <c r="BG9" s="29">
        <f t="shared" si="13"/>
        <v>0</v>
      </c>
      <c r="BH9" s="29">
        <f t="shared" si="14"/>
        <v>0</v>
      </c>
      <c r="BI9" s="29">
        <f t="shared" si="15"/>
        <v>0</v>
      </c>
      <c r="BJ9" s="29" t="e">
        <f>$AH9*#REF!</f>
        <v>#REF!</v>
      </c>
      <c r="BK9" s="29" t="e">
        <f>$AH9*#REF!</f>
        <v>#REF!</v>
      </c>
      <c r="BM9" s="18">
        <f t="shared" si="16"/>
        <v>0</v>
      </c>
      <c r="BN9" s="18">
        <f t="shared" si="17"/>
        <v>0</v>
      </c>
      <c r="BO9" s="18">
        <f t="shared" si="18"/>
        <v>0</v>
      </c>
      <c r="BP9" s="18">
        <f t="shared" si="19"/>
        <v>0</v>
      </c>
      <c r="BQ9" s="18">
        <f t="shared" si="20"/>
        <v>0</v>
      </c>
      <c r="BR9" s="18">
        <f t="shared" si="21"/>
        <v>0</v>
      </c>
      <c r="BS9" s="18">
        <f t="shared" si="22"/>
        <v>0</v>
      </c>
      <c r="BT9" s="18">
        <f t="shared" si="23"/>
        <v>0</v>
      </c>
      <c r="BU9" s="18" t="e">
        <f>$AI9*#REF!</f>
        <v>#REF!</v>
      </c>
      <c r="BV9" s="18" t="e">
        <f>$AI9*#REF!</f>
        <v>#REF!</v>
      </c>
      <c r="BX9" s="18">
        <f t="shared" si="24"/>
        <v>0</v>
      </c>
      <c r="BY9" s="18">
        <f t="shared" si="25"/>
        <v>0</v>
      </c>
      <c r="BZ9" s="18">
        <f t="shared" si="26"/>
        <v>0</v>
      </c>
      <c r="CA9" s="18">
        <f t="shared" si="27"/>
        <v>0</v>
      </c>
      <c r="CB9" s="18">
        <f t="shared" si="28"/>
        <v>0</v>
      </c>
      <c r="CC9" s="18">
        <f t="shared" si="29"/>
        <v>0</v>
      </c>
      <c r="CD9" s="18">
        <f t="shared" si="30"/>
        <v>0</v>
      </c>
      <c r="CE9" s="18">
        <f t="shared" si="31"/>
        <v>0</v>
      </c>
      <c r="CF9" s="18" t="e">
        <f>$AJ9*#REF!</f>
        <v>#REF!</v>
      </c>
      <c r="CG9" s="18" t="e">
        <f>$AJ9*#REF!</f>
        <v>#REF!</v>
      </c>
      <c r="CI9" s="18">
        <f t="shared" si="32"/>
        <v>0</v>
      </c>
      <c r="CJ9" s="18">
        <f t="shared" si="33"/>
        <v>0</v>
      </c>
      <c r="CK9" s="18">
        <f t="shared" si="34"/>
        <v>0</v>
      </c>
      <c r="CL9" s="18">
        <f t="shared" si="35"/>
        <v>0</v>
      </c>
      <c r="CM9" s="18">
        <f t="shared" si="36"/>
        <v>0</v>
      </c>
      <c r="CN9" s="18">
        <f t="shared" si="37"/>
        <v>0</v>
      </c>
      <c r="CO9" s="18">
        <f t="shared" si="38"/>
        <v>0</v>
      </c>
      <c r="CP9" s="18">
        <f t="shared" si="39"/>
        <v>0</v>
      </c>
      <c r="CQ9" s="18">
        <f>$AH9*COUNT(#REF!)</f>
        <v>0</v>
      </c>
      <c r="CR9" s="18">
        <f>$AH9*COUNT(#REF!)</f>
        <v>0</v>
      </c>
      <c r="CS9" s="18">
        <f t="shared" si="40"/>
        <v>0</v>
      </c>
      <c r="CT9" s="18">
        <f t="shared" si="41"/>
        <v>0</v>
      </c>
      <c r="CU9" s="18">
        <f t="shared" si="42"/>
        <v>0</v>
      </c>
      <c r="CV9" s="18">
        <f t="shared" si="43"/>
        <v>0</v>
      </c>
      <c r="CW9" s="18">
        <f t="shared" si="44"/>
        <v>0</v>
      </c>
      <c r="CX9" s="18">
        <f t="shared" si="45"/>
        <v>0</v>
      </c>
      <c r="CY9" s="18">
        <f t="shared" si="46"/>
        <v>0</v>
      </c>
      <c r="CZ9" s="18">
        <f t="shared" si="47"/>
        <v>0</v>
      </c>
      <c r="DA9" s="18">
        <f t="shared" si="48"/>
        <v>0</v>
      </c>
      <c r="DB9" s="18">
        <f>$AI9*COUNT(#REF!)</f>
        <v>0</v>
      </c>
      <c r="DC9" s="18">
        <f>$AI9*COUNT(#REF!)</f>
        <v>0</v>
      </c>
      <c r="DD9" s="18"/>
      <c r="DE9" s="18">
        <f t="shared" si="49"/>
        <v>0</v>
      </c>
      <c r="DF9" s="18">
        <f t="shared" si="50"/>
        <v>0</v>
      </c>
      <c r="DG9" s="18">
        <f t="shared" si="51"/>
        <v>0</v>
      </c>
      <c r="DH9" s="18">
        <f t="shared" si="52"/>
        <v>0</v>
      </c>
      <c r="DI9" s="18">
        <f t="shared" si="53"/>
        <v>0</v>
      </c>
      <c r="DJ9" s="18">
        <f t="shared" si="54"/>
        <v>0</v>
      </c>
      <c r="DK9" s="18">
        <f t="shared" si="55"/>
        <v>0</v>
      </c>
      <c r="DL9" s="18">
        <f t="shared" si="56"/>
        <v>0</v>
      </c>
      <c r="DM9" s="18">
        <f>$AJ9*COUNT(#REF!)</f>
        <v>0</v>
      </c>
      <c r="DN9" s="18">
        <f>$AJ9*COUNT(#REF!)</f>
        <v>0</v>
      </c>
      <c r="DP9" s="18">
        <f t="shared" si="57"/>
        <v>0</v>
      </c>
      <c r="DQ9" s="18">
        <f t="shared" si="58"/>
        <v>0</v>
      </c>
      <c r="DR9" s="18">
        <f t="shared" si="59"/>
        <v>0</v>
      </c>
      <c r="DS9" s="18">
        <f t="shared" si="60"/>
        <v>0</v>
      </c>
      <c r="DT9" s="18">
        <f t="shared" si="61"/>
        <v>0</v>
      </c>
      <c r="DU9" s="18">
        <f t="shared" si="62"/>
        <v>0</v>
      </c>
      <c r="DV9" s="18">
        <f t="shared" si="63"/>
        <v>0</v>
      </c>
      <c r="DW9" s="18">
        <f t="shared" si="64"/>
        <v>0</v>
      </c>
      <c r="DX9" s="18">
        <f>COUNT(#REF!)</f>
        <v>0</v>
      </c>
      <c r="DY9" s="18">
        <f>COUNT(#REF!)</f>
        <v>0</v>
      </c>
      <c r="EB9" s="5">
        <v>5</v>
      </c>
      <c r="XAL9" s="5">
        <v>4</v>
      </c>
    </row>
    <row r="10" spans="1:132 16262:16262" ht="15" customHeight="1" x14ac:dyDescent="0.2">
      <c r="B10" s="19">
        <v>6</v>
      </c>
      <c r="C10" s="20" t="s">
        <v>27</v>
      </c>
      <c r="D10" s="52" t="s">
        <v>27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1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61">
        <f t="shared" si="65"/>
        <v>0</v>
      </c>
      <c r="AE10" s="16">
        <f t="shared" si="66"/>
        <v>1</v>
      </c>
      <c r="AF10" s="16">
        <f t="shared" si="67"/>
        <v>0</v>
      </c>
      <c r="AG10" s="16">
        <f t="shared" si="68"/>
        <v>1</v>
      </c>
      <c r="AH10" s="47">
        <f t="shared" si="0"/>
        <v>3.7593984962406013E-3</v>
      </c>
      <c r="AI10" s="47">
        <f t="shared" si="1"/>
        <v>0</v>
      </c>
      <c r="AJ10" s="47">
        <f t="shared" si="2"/>
        <v>3.2733224222585926E-3</v>
      </c>
      <c r="AK10" s="22"/>
      <c r="AL10" s="23">
        <f t="shared" si="3"/>
        <v>0</v>
      </c>
      <c r="AM10" s="23">
        <f t="shared" si="4"/>
        <v>0</v>
      </c>
      <c r="AN10" s="23">
        <f t="shared" si="5"/>
        <v>0</v>
      </c>
      <c r="AO10" s="23">
        <f t="shared" si="6"/>
        <v>0</v>
      </c>
      <c r="AP10" s="23">
        <f t="shared" si="7"/>
        <v>1</v>
      </c>
      <c r="AQ10" s="23">
        <f t="shared" si="8"/>
        <v>0</v>
      </c>
      <c r="AR10" s="22"/>
      <c r="AS10" s="90"/>
      <c r="AT10" s="90"/>
      <c r="AU10" s="90"/>
      <c r="AV10" s="90"/>
      <c r="AW10" s="90"/>
      <c r="AX10" s="90"/>
      <c r="AY10" s="90"/>
      <c r="AZ10" s="90"/>
      <c r="BB10" s="23">
        <f t="shared" si="69"/>
        <v>0</v>
      </c>
      <c r="BC10" s="23">
        <f t="shared" si="9"/>
        <v>0</v>
      </c>
      <c r="BD10" s="23">
        <f t="shared" si="10"/>
        <v>0</v>
      </c>
      <c r="BE10" s="23">
        <f t="shared" si="11"/>
        <v>0</v>
      </c>
      <c r="BF10" s="23">
        <f t="shared" si="12"/>
        <v>0</v>
      </c>
      <c r="BG10" s="23">
        <f t="shared" si="13"/>
        <v>0</v>
      </c>
      <c r="BH10" s="23">
        <f t="shared" si="14"/>
        <v>0</v>
      </c>
      <c r="BI10" s="23">
        <f t="shared" si="15"/>
        <v>0</v>
      </c>
      <c r="BJ10" s="23" t="e">
        <f>$AH10*#REF!</f>
        <v>#REF!</v>
      </c>
      <c r="BK10" s="23" t="e">
        <f>$AH10*#REF!</f>
        <v>#REF!</v>
      </c>
      <c r="BM10" s="18">
        <f t="shared" si="16"/>
        <v>0</v>
      </c>
      <c r="BN10" s="18">
        <f t="shared" si="17"/>
        <v>0</v>
      </c>
      <c r="BO10" s="18">
        <f t="shared" si="18"/>
        <v>0</v>
      </c>
      <c r="BP10" s="18">
        <f t="shared" si="19"/>
        <v>0</v>
      </c>
      <c r="BQ10" s="18">
        <f t="shared" si="20"/>
        <v>0</v>
      </c>
      <c r="BR10" s="18">
        <f t="shared" si="21"/>
        <v>0</v>
      </c>
      <c r="BS10" s="18">
        <f t="shared" si="22"/>
        <v>0</v>
      </c>
      <c r="BT10" s="18">
        <f t="shared" si="23"/>
        <v>0</v>
      </c>
      <c r="BU10" s="18" t="e">
        <f>$AI10*#REF!</f>
        <v>#REF!</v>
      </c>
      <c r="BV10" s="18" t="e">
        <f>$AI10*#REF!</f>
        <v>#REF!</v>
      </c>
      <c r="BX10" s="18">
        <f t="shared" si="24"/>
        <v>0</v>
      </c>
      <c r="BY10" s="18">
        <f t="shared" si="25"/>
        <v>0</v>
      </c>
      <c r="BZ10" s="18">
        <f t="shared" si="26"/>
        <v>0</v>
      </c>
      <c r="CA10" s="18">
        <f t="shared" si="27"/>
        <v>0</v>
      </c>
      <c r="CB10" s="18">
        <f t="shared" si="28"/>
        <v>0</v>
      </c>
      <c r="CC10" s="18">
        <f t="shared" si="29"/>
        <v>0</v>
      </c>
      <c r="CD10" s="18">
        <f t="shared" si="30"/>
        <v>0</v>
      </c>
      <c r="CE10" s="18">
        <f t="shared" si="31"/>
        <v>0</v>
      </c>
      <c r="CF10" s="18" t="e">
        <f>$AJ10*#REF!</f>
        <v>#REF!</v>
      </c>
      <c r="CG10" s="18" t="e">
        <f>$AJ10*#REF!</f>
        <v>#REF!</v>
      </c>
      <c r="CI10" s="18">
        <f t="shared" si="32"/>
        <v>0</v>
      </c>
      <c r="CJ10" s="18">
        <f t="shared" si="33"/>
        <v>0</v>
      </c>
      <c r="CK10" s="18">
        <f t="shared" si="34"/>
        <v>0</v>
      </c>
      <c r="CL10" s="18">
        <f t="shared" si="35"/>
        <v>0</v>
      </c>
      <c r="CM10" s="18">
        <f t="shared" si="36"/>
        <v>0</v>
      </c>
      <c r="CN10" s="18">
        <f t="shared" si="37"/>
        <v>0</v>
      </c>
      <c r="CO10" s="18">
        <f t="shared" si="38"/>
        <v>0</v>
      </c>
      <c r="CP10" s="18">
        <f t="shared" si="39"/>
        <v>0</v>
      </c>
      <c r="CQ10" s="18">
        <f>$AH10*COUNT(#REF!)</f>
        <v>0</v>
      </c>
      <c r="CR10" s="18">
        <f>$AH10*COUNT(#REF!)</f>
        <v>0</v>
      </c>
      <c r="CS10" s="18">
        <f t="shared" si="40"/>
        <v>0</v>
      </c>
      <c r="CT10" s="18">
        <f t="shared" si="41"/>
        <v>0</v>
      </c>
      <c r="CU10" s="18">
        <f t="shared" si="42"/>
        <v>0</v>
      </c>
      <c r="CV10" s="18">
        <f t="shared" si="43"/>
        <v>0</v>
      </c>
      <c r="CW10" s="18">
        <f t="shared" si="44"/>
        <v>0</v>
      </c>
      <c r="CX10" s="18">
        <f t="shared" si="45"/>
        <v>0</v>
      </c>
      <c r="CY10" s="18">
        <f t="shared" si="46"/>
        <v>0</v>
      </c>
      <c r="CZ10" s="18">
        <f t="shared" si="47"/>
        <v>0</v>
      </c>
      <c r="DA10" s="18">
        <f t="shared" si="48"/>
        <v>0</v>
      </c>
      <c r="DB10" s="18">
        <f>$AI10*COUNT(#REF!)</f>
        <v>0</v>
      </c>
      <c r="DC10" s="18">
        <f>$AI10*COUNT(#REF!)</f>
        <v>0</v>
      </c>
      <c r="DD10" s="18"/>
      <c r="DE10" s="18">
        <f t="shared" si="49"/>
        <v>0</v>
      </c>
      <c r="DF10" s="18">
        <f t="shared" si="50"/>
        <v>0</v>
      </c>
      <c r="DG10" s="18">
        <f t="shared" si="51"/>
        <v>0</v>
      </c>
      <c r="DH10" s="18">
        <f t="shared" si="52"/>
        <v>0</v>
      </c>
      <c r="DI10" s="18">
        <f t="shared" si="53"/>
        <v>0</v>
      </c>
      <c r="DJ10" s="18">
        <f t="shared" si="54"/>
        <v>0</v>
      </c>
      <c r="DK10" s="18">
        <f t="shared" si="55"/>
        <v>0</v>
      </c>
      <c r="DL10" s="18">
        <f t="shared" si="56"/>
        <v>0</v>
      </c>
      <c r="DM10" s="18">
        <f>$AJ10*COUNT(#REF!)</f>
        <v>0</v>
      </c>
      <c r="DN10" s="18">
        <f>$AJ10*COUNT(#REF!)</f>
        <v>0</v>
      </c>
      <c r="DP10" s="18">
        <f t="shared" si="57"/>
        <v>0</v>
      </c>
      <c r="DQ10" s="18">
        <f t="shared" si="58"/>
        <v>0</v>
      </c>
      <c r="DR10" s="18">
        <f t="shared" si="59"/>
        <v>0</v>
      </c>
      <c r="DS10" s="18">
        <f t="shared" si="60"/>
        <v>0</v>
      </c>
      <c r="DT10" s="18">
        <f t="shared" si="61"/>
        <v>0</v>
      </c>
      <c r="DU10" s="18">
        <f t="shared" si="62"/>
        <v>0</v>
      </c>
      <c r="DV10" s="18">
        <f t="shared" si="63"/>
        <v>0</v>
      </c>
      <c r="DW10" s="18">
        <f t="shared" si="64"/>
        <v>0</v>
      </c>
      <c r="DX10" s="18">
        <f>COUNT(#REF!)</f>
        <v>0</v>
      </c>
      <c r="DY10" s="18">
        <f>COUNT(#REF!)</f>
        <v>0</v>
      </c>
      <c r="EB10" s="12">
        <v>6</v>
      </c>
      <c r="XAL10" s="5">
        <v>5</v>
      </c>
    </row>
    <row r="11" spans="1:132 16262:16262" ht="15" customHeight="1" x14ac:dyDescent="0.2">
      <c r="B11" s="24">
        <v>7</v>
      </c>
      <c r="C11" s="25" t="s">
        <v>28</v>
      </c>
      <c r="D11" s="25" t="s">
        <v>28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1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61">
        <f t="shared" si="65"/>
        <v>0</v>
      </c>
      <c r="AE11" s="16">
        <f t="shared" si="66"/>
        <v>1</v>
      </c>
      <c r="AF11" s="16">
        <f t="shared" si="67"/>
        <v>0</v>
      </c>
      <c r="AG11" s="16">
        <f t="shared" si="68"/>
        <v>1</v>
      </c>
      <c r="AH11" s="46">
        <f t="shared" si="0"/>
        <v>3.7593984962406013E-3</v>
      </c>
      <c r="AI11" s="46">
        <f t="shared" si="1"/>
        <v>0</v>
      </c>
      <c r="AJ11" s="46">
        <f t="shared" si="2"/>
        <v>3.2733224222585926E-3</v>
      </c>
      <c r="AK11" s="28"/>
      <c r="AL11" s="29">
        <f t="shared" si="3"/>
        <v>0</v>
      </c>
      <c r="AM11" s="29">
        <f t="shared" si="4"/>
        <v>0</v>
      </c>
      <c r="AN11" s="29">
        <f t="shared" si="5"/>
        <v>0</v>
      </c>
      <c r="AO11" s="29">
        <f t="shared" si="6"/>
        <v>1</v>
      </c>
      <c r="AP11" s="29">
        <f t="shared" si="7"/>
        <v>0</v>
      </c>
      <c r="AQ11" s="29">
        <f t="shared" si="8"/>
        <v>0</v>
      </c>
      <c r="AR11" s="28"/>
      <c r="AS11" s="58"/>
      <c r="AT11" s="58"/>
      <c r="AU11" s="58"/>
      <c r="AV11" s="58"/>
      <c r="AW11" s="58"/>
      <c r="AX11" s="58"/>
      <c r="AY11" s="58"/>
      <c r="AZ11" s="58"/>
      <c r="BB11" s="29">
        <f t="shared" si="69"/>
        <v>0</v>
      </c>
      <c r="BC11" s="29">
        <f t="shared" si="9"/>
        <v>0</v>
      </c>
      <c r="BD11" s="29">
        <f t="shared" si="10"/>
        <v>0</v>
      </c>
      <c r="BE11" s="29">
        <f t="shared" si="11"/>
        <v>0</v>
      </c>
      <c r="BF11" s="29">
        <f t="shared" si="12"/>
        <v>0</v>
      </c>
      <c r="BG11" s="29">
        <f t="shared" si="13"/>
        <v>0</v>
      </c>
      <c r="BH11" s="29">
        <f t="shared" si="14"/>
        <v>0</v>
      </c>
      <c r="BI11" s="29">
        <f t="shared" si="15"/>
        <v>0</v>
      </c>
      <c r="BJ11" s="29" t="e">
        <f>$AH11*#REF!</f>
        <v>#REF!</v>
      </c>
      <c r="BK11" s="29" t="e">
        <f>$AH11*#REF!</f>
        <v>#REF!</v>
      </c>
      <c r="BM11" s="18">
        <f t="shared" si="16"/>
        <v>0</v>
      </c>
      <c r="BN11" s="18">
        <f t="shared" si="17"/>
        <v>0</v>
      </c>
      <c r="BO11" s="18">
        <f t="shared" si="18"/>
        <v>0</v>
      </c>
      <c r="BP11" s="18">
        <f t="shared" si="19"/>
        <v>0</v>
      </c>
      <c r="BQ11" s="18">
        <f t="shared" si="20"/>
        <v>0</v>
      </c>
      <c r="BR11" s="18">
        <f t="shared" si="21"/>
        <v>0</v>
      </c>
      <c r="BS11" s="18">
        <f t="shared" si="22"/>
        <v>0</v>
      </c>
      <c r="BT11" s="18">
        <f t="shared" si="23"/>
        <v>0</v>
      </c>
      <c r="BU11" s="18" t="e">
        <f>$AI11*#REF!</f>
        <v>#REF!</v>
      </c>
      <c r="BV11" s="18" t="e">
        <f>$AI11*#REF!</f>
        <v>#REF!</v>
      </c>
      <c r="BX11" s="18">
        <f t="shared" si="24"/>
        <v>0</v>
      </c>
      <c r="BY11" s="18">
        <f t="shared" si="25"/>
        <v>0</v>
      </c>
      <c r="BZ11" s="18">
        <f t="shared" si="26"/>
        <v>0</v>
      </c>
      <c r="CA11" s="18">
        <f t="shared" si="27"/>
        <v>0</v>
      </c>
      <c r="CB11" s="18">
        <f t="shared" si="28"/>
        <v>0</v>
      </c>
      <c r="CC11" s="18">
        <f t="shared" si="29"/>
        <v>0</v>
      </c>
      <c r="CD11" s="18">
        <f t="shared" si="30"/>
        <v>0</v>
      </c>
      <c r="CE11" s="18">
        <f t="shared" si="31"/>
        <v>0</v>
      </c>
      <c r="CF11" s="18" t="e">
        <f>$AJ11*#REF!</f>
        <v>#REF!</v>
      </c>
      <c r="CG11" s="18" t="e">
        <f>$AJ11*#REF!</f>
        <v>#REF!</v>
      </c>
      <c r="CI11" s="18">
        <f t="shared" si="32"/>
        <v>0</v>
      </c>
      <c r="CJ11" s="18">
        <f t="shared" si="33"/>
        <v>0</v>
      </c>
      <c r="CK11" s="18">
        <f t="shared" si="34"/>
        <v>0</v>
      </c>
      <c r="CL11" s="18">
        <f t="shared" si="35"/>
        <v>0</v>
      </c>
      <c r="CM11" s="18">
        <f t="shared" si="36"/>
        <v>0</v>
      </c>
      <c r="CN11" s="18">
        <f t="shared" si="37"/>
        <v>0</v>
      </c>
      <c r="CO11" s="18">
        <f t="shared" si="38"/>
        <v>0</v>
      </c>
      <c r="CP11" s="18">
        <f t="shared" si="39"/>
        <v>0</v>
      </c>
      <c r="CQ11" s="18">
        <f>$AH11*COUNT(#REF!)</f>
        <v>0</v>
      </c>
      <c r="CR11" s="18">
        <f>$AH11*COUNT(#REF!)</f>
        <v>0</v>
      </c>
      <c r="CS11" s="18">
        <f t="shared" si="40"/>
        <v>0</v>
      </c>
      <c r="CT11" s="18">
        <f t="shared" si="41"/>
        <v>0</v>
      </c>
      <c r="CU11" s="18">
        <f t="shared" si="42"/>
        <v>0</v>
      </c>
      <c r="CV11" s="18">
        <f t="shared" si="43"/>
        <v>0</v>
      </c>
      <c r="CW11" s="18">
        <f t="shared" si="44"/>
        <v>0</v>
      </c>
      <c r="CX11" s="18">
        <f t="shared" si="45"/>
        <v>0</v>
      </c>
      <c r="CY11" s="18">
        <f t="shared" si="46"/>
        <v>0</v>
      </c>
      <c r="CZ11" s="18">
        <f t="shared" si="47"/>
        <v>0</v>
      </c>
      <c r="DA11" s="18">
        <f t="shared" si="48"/>
        <v>0</v>
      </c>
      <c r="DB11" s="18">
        <f>$AI11*COUNT(#REF!)</f>
        <v>0</v>
      </c>
      <c r="DC11" s="18">
        <f>$AI11*COUNT(#REF!)</f>
        <v>0</v>
      </c>
      <c r="DD11" s="18"/>
      <c r="DE11" s="18">
        <f t="shared" si="49"/>
        <v>0</v>
      </c>
      <c r="DF11" s="18">
        <f t="shared" si="50"/>
        <v>0</v>
      </c>
      <c r="DG11" s="18">
        <f t="shared" si="51"/>
        <v>0</v>
      </c>
      <c r="DH11" s="18">
        <f t="shared" si="52"/>
        <v>0</v>
      </c>
      <c r="DI11" s="18">
        <f t="shared" si="53"/>
        <v>0</v>
      </c>
      <c r="DJ11" s="18">
        <f t="shared" si="54"/>
        <v>0</v>
      </c>
      <c r="DK11" s="18">
        <f t="shared" si="55"/>
        <v>0</v>
      </c>
      <c r="DL11" s="18">
        <f t="shared" si="56"/>
        <v>0</v>
      </c>
      <c r="DM11" s="18">
        <f>$AJ11*COUNT(#REF!)</f>
        <v>0</v>
      </c>
      <c r="DN11" s="18">
        <f>$AJ11*COUNT(#REF!)</f>
        <v>0</v>
      </c>
      <c r="DP11" s="18">
        <f t="shared" si="57"/>
        <v>0</v>
      </c>
      <c r="DQ11" s="18">
        <f t="shared" si="58"/>
        <v>0</v>
      </c>
      <c r="DR11" s="18">
        <f t="shared" si="59"/>
        <v>0</v>
      </c>
      <c r="DS11" s="18">
        <f t="shared" si="60"/>
        <v>0</v>
      </c>
      <c r="DT11" s="18">
        <f t="shared" si="61"/>
        <v>0</v>
      </c>
      <c r="DU11" s="18">
        <f t="shared" si="62"/>
        <v>0</v>
      </c>
      <c r="DV11" s="18">
        <f t="shared" si="63"/>
        <v>0</v>
      </c>
      <c r="DW11" s="18">
        <f t="shared" si="64"/>
        <v>0</v>
      </c>
      <c r="DX11" s="18">
        <f>COUNT(#REF!)</f>
        <v>0</v>
      </c>
      <c r="DY11" s="18">
        <f>COUNT(#REF!)</f>
        <v>0</v>
      </c>
      <c r="EB11" s="5">
        <v>7</v>
      </c>
      <c r="XAL11" s="5">
        <v>6</v>
      </c>
    </row>
    <row r="12" spans="1:132 16262:16262" ht="15" customHeight="1" x14ac:dyDescent="0.2">
      <c r="B12" s="19">
        <v>8</v>
      </c>
      <c r="C12" s="20" t="s">
        <v>100</v>
      </c>
      <c r="D12" s="52" t="s">
        <v>100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</v>
      </c>
      <c r="R12" s="21">
        <v>0</v>
      </c>
      <c r="S12" s="21">
        <v>0</v>
      </c>
      <c r="T12" s="21">
        <v>0</v>
      </c>
      <c r="U12" s="21">
        <v>0</v>
      </c>
      <c r="V12" s="21">
        <v>1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61">
        <f t="shared" si="65"/>
        <v>0</v>
      </c>
      <c r="AE12" s="16">
        <f t="shared" si="66"/>
        <v>2</v>
      </c>
      <c r="AF12" s="16">
        <f t="shared" si="67"/>
        <v>0</v>
      </c>
      <c r="AG12" s="16">
        <f t="shared" si="68"/>
        <v>2</v>
      </c>
      <c r="AH12" s="47">
        <f t="shared" si="0"/>
        <v>7.5187969924812026E-3</v>
      </c>
      <c r="AI12" s="47">
        <f t="shared" si="1"/>
        <v>0</v>
      </c>
      <c r="AJ12" s="47">
        <f t="shared" si="2"/>
        <v>6.5466448445171853E-3</v>
      </c>
      <c r="AK12" s="22"/>
      <c r="AL12" s="23">
        <f t="shared" si="3"/>
        <v>0</v>
      </c>
      <c r="AM12" s="23">
        <f t="shared" si="4"/>
        <v>0</v>
      </c>
      <c r="AN12" s="23">
        <f t="shared" si="5"/>
        <v>1</v>
      </c>
      <c r="AO12" s="23">
        <f t="shared" si="6"/>
        <v>0</v>
      </c>
      <c r="AP12" s="23">
        <f t="shared" si="7"/>
        <v>1</v>
      </c>
      <c r="AQ12" s="23">
        <f t="shared" si="8"/>
        <v>0</v>
      </c>
      <c r="AR12" s="22"/>
      <c r="AS12" s="90"/>
      <c r="AT12" s="90"/>
      <c r="AU12" s="90"/>
      <c r="AV12" s="90"/>
      <c r="AW12" s="90"/>
      <c r="AX12" s="90"/>
      <c r="AY12" s="90"/>
      <c r="AZ12" s="90"/>
      <c r="BB12" s="23">
        <f t="shared" si="69"/>
        <v>0</v>
      </c>
      <c r="BC12" s="23">
        <f t="shared" si="9"/>
        <v>0</v>
      </c>
      <c r="BD12" s="23">
        <f t="shared" si="10"/>
        <v>0</v>
      </c>
      <c r="BE12" s="23">
        <f t="shared" si="11"/>
        <v>0</v>
      </c>
      <c r="BF12" s="23">
        <f t="shared" si="12"/>
        <v>0</v>
      </c>
      <c r="BG12" s="23">
        <f t="shared" si="13"/>
        <v>0</v>
      </c>
      <c r="BH12" s="23">
        <f t="shared" si="14"/>
        <v>0</v>
      </c>
      <c r="BI12" s="23">
        <f t="shared" si="15"/>
        <v>0</v>
      </c>
      <c r="BJ12" s="23" t="e">
        <f>$AH12*#REF!</f>
        <v>#REF!</v>
      </c>
      <c r="BK12" s="23" t="e">
        <f>$AH12*#REF!</f>
        <v>#REF!</v>
      </c>
      <c r="BM12" s="18">
        <f t="shared" si="16"/>
        <v>0</v>
      </c>
      <c r="BN12" s="18">
        <f t="shared" si="17"/>
        <v>0</v>
      </c>
      <c r="BO12" s="18">
        <f t="shared" si="18"/>
        <v>0</v>
      </c>
      <c r="BP12" s="18">
        <f t="shared" si="19"/>
        <v>0</v>
      </c>
      <c r="BQ12" s="18">
        <f t="shared" si="20"/>
        <v>0</v>
      </c>
      <c r="BR12" s="18">
        <f t="shared" si="21"/>
        <v>0</v>
      </c>
      <c r="BS12" s="18">
        <f t="shared" si="22"/>
        <v>0</v>
      </c>
      <c r="BT12" s="18">
        <f t="shared" si="23"/>
        <v>0</v>
      </c>
      <c r="BU12" s="18" t="e">
        <f>$AI12*#REF!</f>
        <v>#REF!</v>
      </c>
      <c r="BV12" s="18" t="e">
        <f>$AI12*#REF!</f>
        <v>#REF!</v>
      </c>
      <c r="BX12" s="18">
        <f t="shared" si="24"/>
        <v>0</v>
      </c>
      <c r="BY12" s="18">
        <f t="shared" si="25"/>
        <v>0</v>
      </c>
      <c r="BZ12" s="18">
        <f t="shared" si="26"/>
        <v>0</v>
      </c>
      <c r="CA12" s="18">
        <f t="shared" si="27"/>
        <v>0</v>
      </c>
      <c r="CB12" s="18">
        <f t="shared" si="28"/>
        <v>0</v>
      </c>
      <c r="CC12" s="18">
        <f t="shared" si="29"/>
        <v>0</v>
      </c>
      <c r="CD12" s="18">
        <f t="shared" si="30"/>
        <v>0</v>
      </c>
      <c r="CE12" s="18">
        <f t="shared" si="31"/>
        <v>0</v>
      </c>
      <c r="CF12" s="18" t="e">
        <f>$AJ12*#REF!</f>
        <v>#REF!</v>
      </c>
      <c r="CG12" s="18" t="e">
        <f>$AJ12*#REF!</f>
        <v>#REF!</v>
      </c>
      <c r="CI12" s="18">
        <f t="shared" si="32"/>
        <v>0</v>
      </c>
      <c r="CJ12" s="18">
        <f t="shared" si="33"/>
        <v>0</v>
      </c>
      <c r="CK12" s="18">
        <f t="shared" si="34"/>
        <v>0</v>
      </c>
      <c r="CL12" s="18">
        <f t="shared" si="35"/>
        <v>0</v>
      </c>
      <c r="CM12" s="18">
        <f t="shared" si="36"/>
        <v>0</v>
      </c>
      <c r="CN12" s="18">
        <f t="shared" si="37"/>
        <v>0</v>
      </c>
      <c r="CO12" s="18">
        <f t="shared" si="38"/>
        <v>0</v>
      </c>
      <c r="CP12" s="18">
        <f t="shared" si="39"/>
        <v>0</v>
      </c>
      <c r="CQ12" s="18">
        <f>$AH12*COUNT(#REF!)</f>
        <v>0</v>
      </c>
      <c r="CR12" s="18">
        <f>$AH12*COUNT(#REF!)</f>
        <v>0</v>
      </c>
      <c r="CS12" s="18">
        <f t="shared" si="40"/>
        <v>0</v>
      </c>
      <c r="CT12" s="18">
        <f t="shared" si="41"/>
        <v>0</v>
      </c>
      <c r="CU12" s="18">
        <f t="shared" si="42"/>
        <v>0</v>
      </c>
      <c r="CV12" s="18">
        <f t="shared" si="43"/>
        <v>0</v>
      </c>
      <c r="CW12" s="18">
        <f t="shared" si="44"/>
        <v>0</v>
      </c>
      <c r="CX12" s="18">
        <f t="shared" si="45"/>
        <v>0</v>
      </c>
      <c r="CY12" s="18">
        <f t="shared" si="46"/>
        <v>0</v>
      </c>
      <c r="CZ12" s="18">
        <f t="shared" si="47"/>
        <v>0</v>
      </c>
      <c r="DA12" s="18">
        <f t="shared" si="48"/>
        <v>0</v>
      </c>
      <c r="DB12" s="18">
        <f>$AI12*COUNT(#REF!)</f>
        <v>0</v>
      </c>
      <c r="DC12" s="18">
        <f>$AI12*COUNT(#REF!)</f>
        <v>0</v>
      </c>
      <c r="DD12" s="18"/>
      <c r="DE12" s="18">
        <f t="shared" si="49"/>
        <v>0</v>
      </c>
      <c r="DF12" s="18">
        <f t="shared" si="50"/>
        <v>0</v>
      </c>
      <c r="DG12" s="18">
        <f t="shared" si="51"/>
        <v>0</v>
      </c>
      <c r="DH12" s="18">
        <f t="shared" si="52"/>
        <v>0</v>
      </c>
      <c r="DI12" s="18">
        <f t="shared" si="53"/>
        <v>0</v>
      </c>
      <c r="DJ12" s="18">
        <f t="shared" si="54"/>
        <v>0</v>
      </c>
      <c r="DK12" s="18">
        <f t="shared" si="55"/>
        <v>0</v>
      </c>
      <c r="DL12" s="18">
        <f t="shared" si="56"/>
        <v>0</v>
      </c>
      <c r="DM12" s="18">
        <f>$AJ12*COUNT(#REF!)</f>
        <v>0</v>
      </c>
      <c r="DN12" s="18">
        <f>$AJ12*COUNT(#REF!)</f>
        <v>0</v>
      </c>
      <c r="DP12" s="18">
        <f t="shared" si="57"/>
        <v>0</v>
      </c>
      <c r="DQ12" s="18">
        <f t="shared" si="58"/>
        <v>0</v>
      </c>
      <c r="DR12" s="18">
        <f t="shared" si="59"/>
        <v>0</v>
      </c>
      <c r="DS12" s="18">
        <f t="shared" si="60"/>
        <v>0</v>
      </c>
      <c r="DT12" s="18">
        <f t="shared" si="61"/>
        <v>0</v>
      </c>
      <c r="DU12" s="18">
        <f t="shared" si="62"/>
        <v>0</v>
      </c>
      <c r="DV12" s="18">
        <f t="shared" si="63"/>
        <v>0</v>
      </c>
      <c r="DW12" s="18">
        <f t="shared" si="64"/>
        <v>0</v>
      </c>
      <c r="DX12" s="18">
        <f>COUNT(#REF!)</f>
        <v>0</v>
      </c>
      <c r="DY12" s="18">
        <f>COUNT(#REF!)</f>
        <v>0</v>
      </c>
      <c r="EB12" s="12">
        <v>8</v>
      </c>
      <c r="XAL12" s="5">
        <v>7</v>
      </c>
    </row>
    <row r="13" spans="1:132 16262:16262" ht="15" customHeight="1" x14ac:dyDescent="0.2">
      <c r="B13" s="24">
        <v>9</v>
      </c>
      <c r="C13" s="25" t="s">
        <v>41</v>
      </c>
      <c r="D13" s="25" t="s">
        <v>42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1</v>
      </c>
      <c r="R13" s="27">
        <v>0</v>
      </c>
      <c r="S13" s="27">
        <v>0</v>
      </c>
      <c r="T13" s="27">
        <v>2</v>
      </c>
      <c r="U13" s="27">
        <v>3</v>
      </c>
      <c r="V13" s="27">
        <v>0</v>
      </c>
      <c r="W13" s="27">
        <v>0</v>
      </c>
      <c r="X13" s="27">
        <v>0</v>
      </c>
      <c r="Y13" s="27">
        <v>1</v>
      </c>
      <c r="Z13" s="27">
        <v>0</v>
      </c>
      <c r="AA13" s="27">
        <v>0</v>
      </c>
      <c r="AB13" s="27">
        <v>0</v>
      </c>
      <c r="AC13" s="27">
        <v>2</v>
      </c>
      <c r="AD13" s="61">
        <f t="shared" si="65"/>
        <v>1</v>
      </c>
      <c r="AE13" s="16">
        <f t="shared" si="66"/>
        <v>9</v>
      </c>
      <c r="AF13" s="16">
        <f t="shared" si="67"/>
        <v>2</v>
      </c>
      <c r="AG13" s="16">
        <f t="shared" si="68"/>
        <v>10</v>
      </c>
      <c r="AH13" s="46">
        <f t="shared" si="0"/>
        <v>3.3834586466165412E-2</v>
      </c>
      <c r="AI13" s="46">
        <f t="shared" si="1"/>
        <v>2.5316455696202531E-2</v>
      </c>
      <c r="AJ13" s="46">
        <f t="shared" si="2"/>
        <v>3.2733224222585927E-2</v>
      </c>
      <c r="AK13" s="28"/>
      <c r="AL13" s="29">
        <f t="shared" si="3"/>
        <v>0</v>
      </c>
      <c r="AM13" s="29">
        <f t="shared" si="4"/>
        <v>0</v>
      </c>
      <c r="AN13" s="29">
        <f t="shared" si="5"/>
        <v>1</v>
      </c>
      <c r="AO13" s="29">
        <f t="shared" si="6"/>
        <v>5</v>
      </c>
      <c r="AP13" s="29">
        <f t="shared" si="7"/>
        <v>1</v>
      </c>
      <c r="AQ13" s="29">
        <f t="shared" si="8"/>
        <v>2</v>
      </c>
      <c r="AR13" s="28"/>
      <c r="AS13" s="58"/>
      <c r="AT13" s="58"/>
      <c r="AU13" s="58"/>
      <c r="AV13" s="58"/>
      <c r="AW13" s="58"/>
      <c r="AX13" s="58"/>
      <c r="AY13" s="58"/>
      <c r="AZ13" s="58"/>
      <c r="BB13" s="29">
        <f t="shared" si="69"/>
        <v>0</v>
      </c>
      <c r="BC13" s="29">
        <f t="shared" si="9"/>
        <v>0</v>
      </c>
      <c r="BD13" s="29">
        <f t="shared" si="10"/>
        <v>0</v>
      </c>
      <c r="BE13" s="29">
        <f t="shared" si="11"/>
        <v>0</v>
      </c>
      <c r="BF13" s="29">
        <f t="shared" si="12"/>
        <v>0</v>
      </c>
      <c r="BG13" s="29">
        <f t="shared" si="13"/>
        <v>0</v>
      </c>
      <c r="BH13" s="29">
        <f t="shared" si="14"/>
        <v>0</v>
      </c>
      <c r="BI13" s="29">
        <f t="shared" si="15"/>
        <v>0</v>
      </c>
      <c r="BJ13" s="29" t="e">
        <f>$AH13*#REF!</f>
        <v>#REF!</v>
      </c>
      <c r="BK13" s="29" t="e">
        <f>$AH13*#REF!</f>
        <v>#REF!</v>
      </c>
      <c r="BM13" s="18">
        <f t="shared" si="16"/>
        <v>0</v>
      </c>
      <c r="BN13" s="18">
        <f t="shared" si="17"/>
        <v>0</v>
      </c>
      <c r="BO13" s="18">
        <f t="shared" si="18"/>
        <v>0</v>
      </c>
      <c r="BP13" s="18">
        <f t="shared" si="19"/>
        <v>0</v>
      </c>
      <c r="BQ13" s="18">
        <f t="shared" si="20"/>
        <v>0</v>
      </c>
      <c r="BR13" s="18">
        <f t="shared" si="21"/>
        <v>0</v>
      </c>
      <c r="BS13" s="18">
        <f t="shared" si="22"/>
        <v>0</v>
      </c>
      <c r="BT13" s="18">
        <f t="shared" si="23"/>
        <v>0</v>
      </c>
      <c r="BU13" s="18" t="e">
        <f>$AI13*#REF!</f>
        <v>#REF!</v>
      </c>
      <c r="BV13" s="18" t="e">
        <f>$AI13*#REF!</f>
        <v>#REF!</v>
      </c>
      <c r="BX13" s="18">
        <f t="shared" si="24"/>
        <v>0</v>
      </c>
      <c r="BY13" s="18">
        <f t="shared" si="25"/>
        <v>0</v>
      </c>
      <c r="BZ13" s="18">
        <f t="shared" si="26"/>
        <v>0</v>
      </c>
      <c r="CA13" s="18">
        <f t="shared" si="27"/>
        <v>0</v>
      </c>
      <c r="CB13" s="18">
        <f t="shared" si="28"/>
        <v>0</v>
      </c>
      <c r="CC13" s="18">
        <f t="shared" si="29"/>
        <v>0</v>
      </c>
      <c r="CD13" s="18">
        <f t="shared" si="30"/>
        <v>0</v>
      </c>
      <c r="CE13" s="18">
        <f t="shared" si="31"/>
        <v>0</v>
      </c>
      <c r="CF13" s="18" t="e">
        <f>$AJ13*#REF!</f>
        <v>#REF!</v>
      </c>
      <c r="CG13" s="18" t="e">
        <f>$AJ13*#REF!</f>
        <v>#REF!</v>
      </c>
      <c r="CI13" s="18">
        <f t="shared" si="32"/>
        <v>0</v>
      </c>
      <c r="CJ13" s="18">
        <f t="shared" si="33"/>
        <v>0</v>
      </c>
      <c r="CK13" s="18">
        <f t="shared" si="34"/>
        <v>0</v>
      </c>
      <c r="CL13" s="18">
        <f t="shared" si="35"/>
        <v>0</v>
      </c>
      <c r="CM13" s="18">
        <f t="shared" si="36"/>
        <v>0</v>
      </c>
      <c r="CN13" s="18">
        <f t="shared" si="37"/>
        <v>0</v>
      </c>
      <c r="CO13" s="18">
        <f t="shared" si="38"/>
        <v>0</v>
      </c>
      <c r="CP13" s="18">
        <f t="shared" si="39"/>
        <v>0</v>
      </c>
      <c r="CQ13" s="18">
        <f>$AH13*COUNT(#REF!)</f>
        <v>0</v>
      </c>
      <c r="CR13" s="18">
        <f>$AH13*COUNT(#REF!)</f>
        <v>0</v>
      </c>
      <c r="CS13" s="18">
        <f t="shared" si="40"/>
        <v>0</v>
      </c>
      <c r="CT13" s="18">
        <f t="shared" si="41"/>
        <v>0</v>
      </c>
      <c r="CU13" s="18">
        <f t="shared" si="42"/>
        <v>0</v>
      </c>
      <c r="CV13" s="18">
        <f t="shared" si="43"/>
        <v>0</v>
      </c>
      <c r="CW13" s="18">
        <f t="shared" si="44"/>
        <v>0</v>
      </c>
      <c r="CX13" s="18">
        <f t="shared" si="45"/>
        <v>0</v>
      </c>
      <c r="CY13" s="18">
        <f t="shared" si="46"/>
        <v>0</v>
      </c>
      <c r="CZ13" s="18">
        <f t="shared" si="47"/>
        <v>0</v>
      </c>
      <c r="DA13" s="18">
        <f t="shared" si="48"/>
        <v>0</v>
      </c>
      <c r="DB13" s="18">
        <f>$AI13*COUNT(#REF!)</f>
        <v>0</v>
      </c>
      <c r="DC13" s="18">
        <f>$AI13*COUNT(#REF!)</f>
        <v>0</v>
      </c>
      <c r="DD13" s="18"/>
      <c r="DE13" s="18">
        <f t="shared" si="49"/>
        <v>0</v>
      </c>
      <c r="DF13" s="18">
        <f t="shared" si="50"/>
        <v>0</v>
      </c>
      <c r="DG13" s="18">
        <f t="shared" si="51"/>
        <v>0</v>
      </c>
      <c r="DH13" s="18">
        <f t="shared" si="52"/>
        <v>0</v>
      </c>
      <c r="DI13" s="18">
        <f t="shared" si="53"/>
        <v>0</v>
      </c>
      <c r="DJ13" s="18">
        <f t="shared" si="54"/>
        <v>0</v>
      </c>
      <c r="DK13" s="18">
        <f t="shared" si="55"/>
        <v>0</v>
      </c>
      <c r="DL13" s="18">
        <f t="shared" si="56"/>
        <v>0</v>
      </c>
      <c r="DM13" s="18">
        <f>$AJ13*COUNT(#REF!)</f>
        <v>0</v>
      </c>
      <c r="DN13" s="18">
        <f>$AJ13*COUNT(#REF!)</f>
        <v>0</v>
      </c>
      <c r="DP13" s="18">
        <f t="shared" si="57"/>
        <v>0</v>
      </c>
      <c r="DQ13" s="18">
        <f t="shared" si="58"/>
        <v>0</v>
      </c>
      <c r="DR13" s="18">
        <f t="shared" si="59"/>
        <v>0</v>
      </c>
      <c r="DS13" s="18">
        <f t="shared" si="60"/>
        <v>0</v>
      </c>
      <c r="DT13" s="18">
        <f t="shared" si="61"/>
        <v>0</v>
      </c>
      <c r="DU13" s="18">
        <f t="shared" si="62"/>
        <v>0</v>
      </c>
      <c r="DV13" s="18">
        <f t="shared" si="63"/>
        <v>0</v>
      </c>
      <c r="DW13" s="18">
        <f t="shared" si="64"/>
        <v>0</v>
      </c>
      <c r="DX13" s="18">
        <f>COUNT(#REF!)</f>
        <v>0</v>
      </c>
      <c r="DY13" s="18">
        <f>COUNT(#REF!)</f>
        <v>0</v>
      </c>
      <c r="EB13" s="5">
        <v>9</v>
      </c>
      <c r="XAL13" s="5">
        <v>8</v>
      </c>
    </row>
    <row r="14" spans="1:132 16262:16262" ht="15" customHeight="1" x14ac:dyDescent="0.2">
      <c r="B14" s="19">
        <v>10</v>
      </c>
      <c r="C14" s="20" t="s">
        <v>22</v>
      </c>
      <c r="D14" s="52" t="s">
        <v>101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1">
        <v>1</v>
      </c>
      <c r="R14" s="21">
        <v>0</v>
      </c>
      <c r="S14" s="21">
        <v>0</v>
      </c>
      <c r="T14" s="21">
        <v>0</v>
      </c>
      <c r="U14" s="21">
        <v>2</v>
      </c>
      <c r="V14" s="21">
        <v>1</v>
      </c>
      <c r="W14" s="21">
        <v>0</v>
      </c>
      <c r="X14" s="21">
        <v>0</v>
      </c>
      <c r="Y14" s="21">
        <v>3</v>
      </c>
      <c r="Z14" s="21">
        <v>0</v>
      </c>
      <c r="AA14" s="21">
        <v>0</v>
      </c>
      <c r="AB14" s="21">
        <v>1</v>
      </c>
      <c r="AC14" s="21">
        <v>4</v>
      </c>
      <c r="AD14" s="61">
        <f t="shared" si="65"/>
        <v>2.5</v>
      </c>
      <c r="AE14" s="16">
        <f t="shared" si="66"/>
        <v>13</v>
      </c>
      <c r="AF14" s="16">
        <f t="shared" si="67"/>
        <v>5</v>
      </c>
      <c r="AG14" s="16">
        <f t="shared" si="68"/>
        <v>15.5</v>
      </c>
      <c r="AH14" s="47">
        <f t="shared" si="0"/>
        <v>4.8872180451127817E-2</v>
      </c>
      <c r="AI14" s="47">
        <f t="shared" si="1"/>
        <v>6.3291139240506333E-2</v>
      </c>
      <c r="AJ14" s="47">
        <f t="shared" si="2"/>
        <v>5.0736497545008183E-2</v>
      </c>
      <c r="AK14" s="22"/>
      <c r="AL14" s="23">
        <f t="shared" si="3"/>
        <v>0</v>
      </c>
      <c r="AM14" s="23">
        <f t="shared" si="4"/>
        <v>1</v>
      </c>
      <c r="AN14" s="23">
        <f t="shared" si="5"/>
        <v>1</v>
      </c>
      <c r="AO14" s="23">
        <f t="shared" si="6"/>
        <v>2</v>
      </c>
      <c r="AP14" s="23">
        <f t="shared" si="7"/>
        <v>4</v>
      </c>
      <c r="AQ14" s="23">
        <f t="shared" si="8"/>
        <v>5</v>
      </c>
      <c r="AR14" s="22"/>
      <c r="AS14" s="90"/>
      <c r="AT14" s="90"/>
      <c r="AU14" s="90"/>
      <c r="AV14" s="90"/>
      <c r="AW14" s="90"/>
      <c r="AX14" s="90"/>
      <c r="AY14" s="90"/>
      <c r="AZ14" s="90"/>
      <c r="BB14" s="23">
        <f t="shared" si="69"/>
        <v>0</v>
      </c>
      <c r="BC14" s="23">
        <f t="shared" si="9"/>
        <v>0</v>
      </c>
      <c r="BD14" s="23">
        <f t="shared" si="10"/>
        <v>0</v>
      </c>
      <c r="BE14" s="23">
        <f t="shared" si="11"/>
        <v>0</v>
      </c>
      <c r="BF14" s="23">
        <f t="shared" si="12"/>
        <v>0</v>
      </c>
      <c r="BG14" s="23">
        <f t="shared" si="13"/>
        <v>0</v>
      </c>
      <c r="BH14" s="23">
        <f t="shared" si="14"/>
        <v>0</v>
      </c>
      <c r="BI14" s="23">
        <f t="shared" si="15"/>
        <v>0</v>
      </c>
      <c r="BJ14" s="23" t="e">
        <f>$AH14*#REF!</f>
        <v>#REF!</v>
      </c>
      <c r="BK14" s="23" t="e">
        <f>$AH14*#REF!</f>
        <v>#REF!</v>
      </c>
      <c r="BM14" s="18">
        <f t="shared" si="16"/>
        <v>0</v>
      </c>
      <c r="BN14" s="18">
        <f t="shared" si="17"/>
        <v>0</v>
      </c>
      <c r="BO14" s="18">
        <f t="shared" si="18"/>
        <v>0</v>
      </c>
      <c r="BP14" s="18">
        <f t="shared" si="19"/>
        <v>0</v>
      </c>
      <c r="BQ14" s="18">
        <f t="shared" si="20"/>
        <v>0</v>
      </c>
      <c r="BR14" s="18">
        <f t="shared" si="21"/>
        <v>0</v>
      </c>
      <c r="BS14" s="18">
        <f t="shared" si="22"/>
        <v>0</v>
      </c>
      <c r="BT14" s="18">
        <f t="shared" si="23"/>
        <v>0</v>
      </c>
      <c r="BU14" s="18" t="e">
        <f>$AI14*#REF!</f>
        <v>#REF!</v>
      </c>
      <c r="BV14" s="18" t="e">
        <f>$AI14*#REF!</f>
        <v>#REF!</v>
      </c>
      <c r="BX14" s="18">
        <f t="shared" si="24"/>
        <v>0</v>
      </c>
      <c r="BY14" s="18">
        <f t="shared" si="25"/>
        <v>0</v>
      </c>
      <c r="BZ14" s="18">
        <f t="shared" si="26"/>
        <v>0</v>
      </c>
      <c r="CA14" s="18">
        <f t="shared" si="27"/>
        <v>0</v>
      </c>
      <c r="CB14" s="18">
        <f t="shared" si="28"/>
        <v>0</v>
      </c>
      <c r="CC14" s="18">
        <f t="shared" si="29"/>
        <v>0</v>
      </c>
      <c r="CD14" s="18">
        <f t="shared" si="30"/>
        <v>0</v>
      </c>
      <c r="CE14" s="18">
        <f t="shared" si="31"/>
        <v>0</v>
      </c>
      <c r="CF14" s="18" t="e">
        <f>$AJ14*#REF!</f>
        <v>#REF!</v>
      </c>
      <c r="CG14" s="18" t="e">
        <f>$AJ14*#REF!</f>
        <v>#REF!</v>
      </c>
      <c r="CI14" s="18">
        <f t="shared" si="32"/>
        <v>0</v>
      </c>
      <c r="CJ14" s="18">
        <f t="shared" si="33"/>
        <v>0</v>
      </c>
      <c r="CK14" s="18">
        <f t="shared" si="34"/>
        <v>0</v>
      </c>
      <c r="CL14" s="18">
        <f t="shared" si="35"/>
        <v>0</v>
      </c>
      <c r="CM14" s="18">
        <f t="shared" si="36"/>
        <v>0</v>
      </c>
      <c r="CN14" s="18">
        <f t="shared" si="37"/>
        <v>0</v>
      </c>
      <c r="CO14" s="18">
        <f t="shared" si="38"/>
        <v>0</v>
      </c>
      <c r="CP14" s="18">
        <f t="shared" si="39"/>
        <v>0</v>
      </c>
      <c r="CQ14" s="18">
        <f>$AH14*COUNT(#REF!)</f>
        <v>0</v>
      </c>
      <c r="CR14" s="18">
        <f>$AH14*COUNT(#REF!)</f>
        <v>0</v>
      </c>
      <c r="CS14" s="18">
        <f t="shared" si="40"/>
        <v>0</v>
      </c>
      <c r="CT14" s="18">
        <f t="shared" si="41"/>
        <v>0</v>
      </c>
      <c r="CU14" s="18">
        <f t="shared" si="42"/>
        <v>0</v>
      </c>
      <c r="CV14" s="18">
        <f t="shared" si="43"/>
        <v>0</v>
      </c>
      <c r="CW14" s="18">
        <f t="shared" si="44"/>
        <v>0</v>
      </c>
      <c r="CX14" s="18">
        <f t="shared" si="45"/>
        <v>0</v>
      </c>
      <c r="CY14" s="18">
        <f t="shared" si="46"/>
        <v>0</v>
      </c>
      <c r="CZ14" s="18">
        <f t="shared" si="47"/>
        <v>0</v>
      </c>
      <c r="DA14" s="18">
        <f t="shared" si="48"/>
        <v>0</v>
      </c>
      <c r="DB14" s="18">
        <f>$AI14*COUNT(#REF!)</f>
        <v>0</v>
      </c>
      <c r="DC14" s="18">
        <f>$AI14*COUNT(#REF!)</f>
        <v>0</v>
      </c>
      <c r="DD14" s="18"/>
      <c r="DE14" s="18">
        <f t="shared" si="49"/>
        <v>0</v>
      </c>
      <c r="DF14" s="18">
        <f t="shared" si="50"/>
        <v>0</v>
      </c>
      <c r="DG14" s="18">
        <f t="shared" si="51"/>
        <v>0</v>
      </c>
      <c r="DH14" s="18">
        <f t="shared" si="52"/>
        <v>0</v>
      </c>
      <c r="DI14" s="18">
        <f t="shared" si="53"/>
        <v>0</v>
      </c>
      <c r="DJ14" s="18">
        <f t="shared" si="54"/>
        <v>0</v>
      </c>
      <c r="DK14" s="18">
        <f t="shared" si="55"/>
        <v>0</v>
      </c>
      <c r="DL14" s="18">
        <f t="shared" si="56"/>
        <v>0</v>
      </c>
      <c r="DM14" s="18">
        <f>$AJ14*COUNT(#REF!)</f>
        <v>0</v>
      </c>
      <c r="DN14" s="18">
        <f>$AJ14*COUNT(#REF!)</f>
        <v>0</v>
      </c>
      <c r="DP14" s="18">
        <f t="shared" si="57"/>
        <v>0</v>
      </c>
      <c r="DQ14" s="18">
        <f t="shared" si="58"/>
        <v>0</v>
      </c>
      <c r="DR14" s="18">
        <f t="shared" si="59"/>
        <v>0</v>
      </c>
      <c r="DS14" s="18">
        <f t="shared" si="60"/>
        <v>0</v>
      </c>
      <c r="DT14" s="18">
        <f t="shared" si="61"/>
        <v>0</v>
      </c>
      <c r="DU14" s="18">
        <f t="shared" si="62"/>
        <v>0</v>
      </c>
      <c r="DV14" s="18">
        <f t="shared" si="63"/>
        <v>0</v>
      </c>
      <c r="DW14" s="18">
        <f t="shared" si="64"/>
        <v>0</v>
      </c>
      <c r="DX14" s="18">
        <f>COUNT(#REF!)</f>
        <v>0</v>
      </c>
      <c r="DY14" s="18">
        <f>COUNT(#REF!)</f>
        <v>0</v>
      </c>
      <c r="EB14" s="12">
        <v>10</v>
      </c>
      <c r="XAL14" s="5">
        <v>9</v>
      </c>
    </row>
    <row r="15" spans="1:132 16262:16262" ht="15" customHeight="1" x14ac:dyDescent="0.2">
      <c r="B15" s="24">
        <v>11</v>
      </c>
      <c r="C15" s="25" t="s">
        <v>90</v>
      </c>
      <c r="D15" s="25" t="s">
        <v>90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1</v>
      </c>
      <c r="U15" s="27">
        <v>1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61">
        <f t="shared" si="65"/>
        <v>0</v>
      </c>
      <c r="AE15" s="16">
        <f t="shared" si="66"/>
        <v>2</v>
      </c>
      <c r="AF15" s="16">
        <f t="shared" si="67"/>
        <v>0</v>
      </c>
      <c r="AG15" s="16">
        <f t="shared" si="68"/>
        <v>2</v>
      </c>
      <c r="AH15" s="46">
        <f t="shared" si="0"/>
        <v>7.5187969924812026E-3</v>
      </c>
      <c r="AI15" s="46">
        <f t="shared" si="1"/>
        <v>0</v>
      </c>
      <c r="AJ15" s="46">
        <f t="shared" si="2"/>
        <v>6.5466448445171853E-3</v>
      </c>
      <c r="AK15" s="28"/>
      <c r="AL15" s="29">
        <f t="shared" si="3"/>
        <v>0</v>
      </c>
      <c r="AM15" s="29">
        <f t="shared" si="4"/>
        <v>0</v>
      </c>
      <c r="AN15" s="29">
        <f t="shared" si="5"/>
        <v>0</v>
      </c>
      <c r="AO15" s="29">
        <f t="shared" si="6"/>
        <v>2</v>
      </c>
      <c r="AP15" s="29">
        <f t="shared" si="7"/>
        <v>0</v>
      </c>
      <c r="AQ15" s="29">
        <f t="shared" si="8"/>
        <v>0</v>
      </c>
      <c r="AR15" s="28"/>
      <c r="AS15" s="58"/>
      <c r="AT15" s="58"/>
      <c r="AU15" s="58"/>
      <c r="AV15" s="58"/>
      <c r="AW15" s="58"/>
      <c r="AX15" s="58"/>
      <c r="AY15" s="58"/>
      <c r="AZ15" s="58"/>
      <c r="BB15" s="29">
        <f t="shared" si="69"/>
        <v>0</v>
      </c>
      <c r="BC15" s="29">
        <f t="shared" si="9"/>
        <v>0</v>
      </c>
      <c r="BD15" s="29">
        <f t="shared" si="10"/>
        <v>0</v>
      </c>
      <c r="BE15" s="29">
        <f t="shared" si="11"/>
        <v>0</v>
      </c>
      <c r="BF15" s="29">
        <f t="shared" si="12"/>
        <v>0</v>
      </c>
      <c r="BG15" s="29">
        <f t="shared" si="13"/>
        <v>0</v>
      </c>
      <c r="BH15" s="29">
        <f t="shared" si="14"/>
        <v>0</v>
      </c>
      <c r="BI15" s="29">
        <f t="shared" si="15"/>
        <v>0</v>
      </c>
      <c r="BJ15" s="29" t="e">
        <f>$AH15*#REF!</f>
        <v>#REF!</v>
      </c>
      <c r="BK15" s="29" t="e">
        <f>$AH15*#REF!</f>
        <v>#REF!</v>
      </c>
      <c r="BM15" s="18">
        <f t="shared" si="16"/>
        <v>0</v>
      </c>
      <c r="BN15" s="18">
        <f t="shared" si="17"/>
        <v>0</v>
      </c>
      <c r="BO15" s="18">
        <f t="shared" si="18"/>
        <v>0</v>
      </c>
      <c r="BP15" s="18">
        <f t="shared" si="19"/>
        <v>0</v>
      </c>
      <c r="BQ15" s="18">
        <f t="shared" si="20"/>
        <v>0</v>
      </c>
      <c r="BR15" s="18">
        <f t="shared" si="21"/>
        <v>0</v>
      </c>
      <c r="BS15" s="18">
        <f t="shared" si="22"/>
        <v>0</v>
      </c>
      <c r="BT15" s="18">
        <f t="shared" si="23"/>
        <v>0</v>
      </c>
      <c r="BU15" s="18" t="e">
        <f>$AI15*#REF!</f>
        <v>#REF!</v>
      </c>
      <c r="BV15" s="18" t="e">
        <f>$AI15*#REF!</f>
        <v>#REF!</v>
      </c>
      <c r="BX15" s="18">
        <f t="shared" si="24"/>
        <v>0</v>
      </c>
      <c r="BY15" s="18">
        <f t="shared" si="25"/>
        <v>0</v>
      </c>
      <c r="BZ15" s="18">
        <f t="shared" si="26"/>
        <v>0</v>
      </c>
      <c r="CA15" s="18">
        <f t="shared" si="27"/>
        <v>0</v>
      </c>
      <c r="CB15" s="18">
        <f t="shared" si="28"/>
        <v>0</v>
      </c>
      <c r="CC15" s="18">
        <f t="shared" si="29"/>
        <v>0</v>
      </c>
      <c r="CD15" s="18">
        <f t="shared" si="30"/>
        <v>0</v>
      </c>
      <c r="CE15" s="18">
        <f t="shared" si="31"/>
        <v>0</v>
      </c>
      <c r="CF15" s="18" t="e">
        <f>$AJ15*#REF!</f>
        <v>#REF!</v>
      </c>
      <c r="CG15" s="18" t="e">
        <f>$AJ15*#REF!</f>
        <v>#REF!</v>
      </c>
      <c r="CI15" s="18">
        <f t="shared" si="32"/>
        <v>0</v>
      </c>
      <c r="CJ15" s="18">
        <f t="shared" si="33"/>
        <v>0</v>
      </c>
      <c r="CK15" s="18">
        <f t="shared" si="34"/>
        <v>0</v>
      </c>
      <c r="CL15" s="18">
        <f t="shared" si="35"/>
        <v>0</v>
      </c>
      <c r="CM15" s="18">
        <f t="shared" si="36"/>
        <v>0</v>
      </c>
      <c r="CN15" s="18">
        <f t="shared" si="37"/>
        <v>0</v>
      </c>
      <c r="CO15" s="18">
        <f t="shared" si="38"/>
        <v>0</v>
      </c>
      <c r="CP15" s="18">
        <f t="shared" si="39"/>
        <v>0</v>
      </c>
      <c r="CQ15" s="18">
        <f>$AH15*COUNT(#REF!)</f>
        <v>0</v>
      </c>
      <c r="CR15" s="18">
        <f>$AH15*COUNT(#REF!)</f>
        <v>0</v>
      </c>
      <c r="CS15" s="18">
        <f t="shared" si="40"/>
        <v>0</v>
      </c>
      <c r="CT15" s="18">
        <f t="shared" si="41"/>
        <v>0</v>
      </c>
      <c r="CU15" s="18">
        <f t="shared" si="42"/>
        <v>0</v>
      </c>
      <c r="CV15" s="18">
        <f t="shared" si="43"/>
        <v>0</v>
      </c>
      <c r="CW15" s="18">
        <f t="shared" si="44"/>
        <v>0</v>
      </c>
      <c r="CX15" s="18">
        <f t="shared" si="45"/>
        <v>0</v>
      </c>
      <c r="CY15" s="18">
        <f t="shared" si="46"/>
        <v>0</v>
      </c>
      <c r="CZ15" s="18">
        <f t="shared" si="47"/>
        <v>0</v>
      </c>
      <c r="DA15" s="18">
        <f t="shared" si="48"/>
        <v>0</v>
      </c>
      <c r="DB15" s="18">
        <f>$AI15*COUNT(#REF!)</f>
        <v>0</v>
      </c>
      <c r="DC15" s="18">
        <f>$AI15*COUNT(#REF!)</f>
        <v>0</v>
      </c>
      <c r="DD15" s="18"/>
      <c r="DE15" s="18">
        <f t="shared" si="49"/>
        <v>0</v>
      </c>
      <c r="DF15" s="18">
        <f t="shared" si="50"/>
        <v>0</v>
      </c>
      <c r="DG15" s="18">
        <f t="shared" si="51"/>
        <v>0</v>
      </c>
      <c r="DH15" s="18">
        <f t="shared" si="52"/>
        <v>0</v>
      </c>
      <c r="DI15" s="18">
        <f t="shared" si="53"/>
        <v>0</v>
      </c>
      <c r="DJ15" s="18">
        <f t="shared" si="54"/>
        <v>0</v>
      </c>
      <c r="DK15" s="18">
        <f t="shared" si="55"/>
        <v>0</v>
      </c>
      <c r="DL15" s="18">
        <f t="shared" si="56"/>
        <v>0</v>
      </c>
      <c r="DM15" s="18">
        <f>$AJ15*COUNT(#REF!)</f>
        <v>0</v>
      </c>
      <c r="DN15" s="18">
        <f>$AJ15*COUNT(#REF!)</f>
        <v>0</v>
      </c>
      <c r="DP15" s="18">
        <f t="shared" si="57"/>
        <v>0</v>
      </c>
      <c r="DQ15" s="18">
        <f t="shared" si="58"/>
        <v>0</v>
      </c>
      <c r="DR15" s="18">
        <f t="shared" si="59"/>
        <v>0</v>
      </c>
      <c r="DS15" s="18">
        <f t="shared" si="60"/>
        <v>0</v>
      </c>
      <c r="DT15" s="18">
        <f t="shared" si="61"/>
        <v>0</v>
      </c>
      <c r="DU15" s="18">
        <f t="shared" si="62"/>
        <v>0</v>
      </c>
      <c r="DV15" s="18">
        <f t="shared" si="63"/>
        <v>0</v>
      </c>
      <c r="DW15" s="18">
        <f t="shared" si="64"/>
        <v>0</v>
      </c>
      <c r="DX15" s="18">
        <f>COUNT(#REF!)</f>
        <v>0</v>
      </c>
      <c r="DY15" s="18">
        <f>COUNT(#REF!)</f>
        <v>0</v>
      </c>
      <c r="XAL15" s="5">
        <v>10</v>
      </c>
    </row>
    <row r="16" spans="1:132 16262:16262" s="30" customFormat="1" ht="33" customHeight="1" x14ac:dyDescent="0.2">
      <c r="B16" s="19">
        <v>12</v>
      </c>
      <c r="C16" s="20" t="s">
        <v>102</v>
      </c>
      <c r="D16" s="52" t="s">
        <v>103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1">
        <v>1</v>
      </c>
      <c r="R16" s="21">
        <v>0</v>
      </c>
      <c r="S16" s="21">
        <v>0</v>
      </c>
      <c r="T16" s="21">
        <v>6</v>
      </c>
      <c r="U16" s="21">
        <v>15</v>
      </c>
      <c r="V16" s="21">
        <v>0</v>
      </c>
      <c r="W16" s="21">
        <v>0</v>
      </c>
      <c r="X16" s="21">
        <v>0</v>
      </c>
      <c r="Y16" s="21">
        <v>3</v>
      </c>
      <c r="Z16" s="21">
        <v>0</v>
      </c>
      <c r="AA16" s="21">
        <v>0</v>
      </c>
      <c r="AB16" s="21">
        <v>0</v>
      </c>
      <c r="AC16" s="21">
        <v>4</v>
      </c>
      <c r="AD16" s="61">
        <f t="shared" si="65"/>
        <v>2</v>
      </c>
      <c r="AE16" s="16">
        <f t="shared" si="66"/>
        <v>30</v>
      </c>
      <c r="AF16" s="16">
        <f t="shared" si="67"/>
        <v>4</v>
      </c>
      <c r="AG16" s="16">
        <f t="shared" si="68"/>
        <v>32</v>
      </c>
      <c r="AH16" s="47">
        <f t="shared" si="0"/>
        <v>0.11278195488721804</v>
      </c>
      <c r="AI16" s="47">
        <f t="shared" si="1"/>
        <v>5.0632911392405063E-2</v>
      </c>
      <c r="AJ16" s="47">
        <f t="shared" si="2"/>
        <v>0.10474631751227496</v>
      </c>
      <c r="AK16" s="22"/>
      <c r="AL16" s="23">
        <f t="shared" si="3"/>
        <v>0</v>
      </c>
      <c r="AM16" s="23">
        <f t="shared" si="4"/>
        <v>1</v>
      </c>
      <c r="AN16" s="23">
        <f t="shared" si="5"/>
        <v>1</v>
      </c>
      <c r="AO16" s="23">
        <f t="shared" si="6"/>
        <v>21</v>
      </c>
      <c r="AP16" s="23">
        <f t="shared" si="7"/>
        <v>3</v>
      </c>
      <c r="AQ16" s="23">
        <f t="shared" si="8"/>
        <v>4</v>
      </c>
      <c r="AR16" s="22"/>
      <c r="AS16" s="90"/>
      <c r="AT16" s="90"/>
      <c r="AU16" s="90"/>
      <c r="AV16" s="90"/>
      <c r="AW16" s="90"/>
      <c r="AX16" s="90"/>
      <c r="AY16" s="90"/>
      <c r="AZ16" s="90"/>
      <c r="BB16" s="23">
        <f t="shared" si="69"/>
        <v>0</v>
      </c>
      <c r="BC16" s="23">
        <f t="shared" si="9"/>
        <v>0</v>
      </c>
      <c r="BD16" s="23">
        <f t="shared" si="10"/>
        <v>0</v>
      </c>
      <c r="BE16" s="23">
        <f t="shared" si="11"/>
        <v>0</v>
      </c>
      <c r="BF16" s="23">
        <f t="shared" si="12"/>
        <v>0</v>
      </c>
      <c r="BG16" s="23">
        <f t="shared" si="13"/>
        <v>0</v>
      </c>
      <c r="BH16" s="23">
        <f t="shared" si="14"/>
        <v>0</v>
      </c>
      <c r="BI16" s="23">
        <f t="shared" si="15"/>
        <v>0</v>
      </c>
      <c r="BJ16" s="23" t="e">
        <f>$AH16*#REF!</f>
        <v>#REF!</v>
      </c>
      <c r="BK16" s="23" t="e">
        <f>$AH16*#REF!</f>
        <v>#REF!</v>
      </c>
      <c r="BL16" s="5"/>
      <c r="BM16" s="18">
        <f t="shared" si="16"/>
        <v>0</v>
      </c>
      <c r="BN16" s="18">
        <f t="shared" si="17"/>
        <v>0</v>
      </c>
      <c r="BO16" s="18">
        <f t="shared" si="18"/>
        <v>0</v>
      </c>
      <c r="BP16" s="18">
        <f t="shared" si="19"/>
        <v>0</v>
      </c>
      <c r="BQ16" s="18">
        <f t="shared" si="20"/>
        <v>0</v>
      </c>
      <c r="BR16" s="18">
        <f t="shared" si="21"/>
        <v>0</v>
      </c>
      <c r="BS16" s="18">
        <f t="shared" si="22"/>
        <v>0</v>
      </c>
      <c r="BT16" s="18">
        <f t="shared" si="23"/>
        <v>0</v>
      </c>
      <c r="BU16" s="18" t="e">
        <f>$AI16*#REF!</f>
        <v>#REF!</v>
      </c>
      <c r="BV16" s="18" t="e">
        <f>$AI16*#REF!</f>
        <v>#REF!</v>
      </c>
      <c r="BW16" s="5"/>
      <c r="BX16" s="18">
        <f t="shared" si="24"/>
        <v>0</v>
      </c>
      <c r="BY16" s="18">
        <f t="shared" si="25"/>
        <v>0</v>
      </c>
      <c r="BZ16" s="18">
        <f t="shared" si="26"/>
        <v>0</v>
      </c>
      <c r="CA16" s="18">
        <f t="shared" si="27"/>
        <v>0</v>
      </c>
      <c r="CB16" s="18">
        <f t="shared" si="28"/>
        <v>0</v>
      </c>
      <c r="CC16" s="18">
        <f t="shared" si="29"/>
        <v>0</v>
      </c>
      <c r="CD16" s="18">
        <f t="shared" si="30"/>
        <v>0</v>
      </c>
      <c r="CE16" s="18">
        <f t="shared" si="31"/>
        <v>0</v>
      </c>
      <c r="CF16" s="18" t="e">
        <f>$AJ16*#REF!</f>
        <v>#REF!</v>
      </c>
      <c r="CG16" s="18" t="e">
        <f>$AJ16*#REF!</f>
        <v>#REF!</v>
      </c>
      <c r="CH16" s="5"/>
      <c r="CI16" s="18">
        <f t="shared" si="32"/>
        <v>0</v>
      </c>
      <c r="CJ16" s="18">
        <f t="shared" si="33"/>
        <v>0</v>
      </c>
      <c r="CK16" s="18">
        <f t="shared" si="34"/>
        <v>0</v>
      </c>
      <c r="CL16" s="18">
        <f t="shared" si="35"/>
        <v>0</v>
      </c>
      <c r="CM16" s="18">
        <f t="shared" si="36"/>
        <v>0</v>
      </c>
      <c r="CN16" s="18">
        <f t="shared" si="37"/>
        <v>0</v>
      </c>
      <c r="CO16" s="18">
        <f t="shared" si="38"/>
        <v>0</v>
      </c>
      <c r="CP16" s="18">
        <f t="shared" si="39"/>
        <v>0</v>
      </c>
      <c r="CQ16" s="18">
        <f>$AH16*COUNT(#REF!)</f>
        <v>0</v>
      </c>
      <c r="CR16" s="18">
        <f>$AH16*COUNT(#REF!)</f>
        <v>0</v>
      </c>
      <c r="CS16" s="18">
        <f t="shared" si="40"/>
        <v>0</v>
      </c>
      <c r="CT16" s="18">
        <f t="shared" si="41"/>
        <v>0</v>
      </c>
      <c r="CU16" s="18">
        <f t="shared" si="42"/>
        <v>0</v>
      </c>
      <c r="CV16" s="18">
        <f t="shared" si="43"/>
        <v>0</v>
      </c>
      <c r="CW16" s="18">
        <f t="shared" si="44"/>
        <v>0</v>
      </c>
      <c r="CX16" s="18">
        <f t="shared" si="45"/>
        <v>0</v>
      </c>
      <c r="CY16" s="18">
        <f t="shared" si="46"/>
        <v>0</v>
      </c>
      <c r="CZ16" s="18">
        <f t="shared" si="47"/>
        <v>0</v>
      </c>
      <c r="DA16" s="18">
        <f t="shared" si="48"/>
        <v>0</v>
      </c>
      <c r="DB16" s="18">
        <f>$AI16*COUNT(#REF!)</f>
        <v>0</v>
      </c>
      <c r="DC16" s="18">
        <f>$AI16*COUNT(#REF!)</f>
        <v>0</v>
      </c>
      <c r="DD16" s="18"/>
      <c r="DE16" s="18">
        <f t="shared" si="49"/>
        <v>0</v>
      </c>
      <c r="DF16" s="18">
        <f t="shared" si="50"/>
        <v>0</v>
      </c>
      <c r="DG16" s="18">
        <f t="shared" si="51"/>
        <v>0</v>
      </c>
      <c r="DH16" s="18">
        <f t="shared" si="52"/>
        <v>0</v>
      </c>
      <c r="DI16" s="18">
        <f t="shared" si="53"/>
        <v>0</v>
      </c>
      <c r="DJ16" s="18">
        <f t="shared" si="54"/>
        <v>0</v>
      </c>
      <c r="DK16" s="18">
        <f t="shared" si="55"/>
        <v>0</v>
      </c>
      <c r="DL16" s="18">
        <f t="shared" si="56"/>
        <v>0</v>
      </c>
      <c r="DM16" s="18">
        <f>$AJ16*COUNT(#REF!)</f>
        <v>0</v>
      </c>
      <c r="DN16" s="18">
        <f>$AJ16*COUNT(#REF!)</f>
        <v>0</v>
      </c>
      <c r="DO16" s="5"/>
      <c r="DP16" s="18">
        <f t="shared" si="57"/>
        <v>0</v>
      </c>
      <c r="DQ16" s="18">
        <f t="shared" si="58"/>
        <v>0</v>
      </c>
      <c r="DR16" s="18">
        <f t="shared" si="59"/>
        <v>0</v>
      </c>
      <c r="DS16" s="18">
        <f t="shared" si="60"/>
        <v>0</v>
      </c>
      <c r="DT16" s="18">
        <f t="shared" si="61"/>
        <v>0</v>
      </c>
      <c r="DU16" s="18">
        <f t="shared" si="62"/>
        <v>0</v>
      </c>
      <c r="DV16" s="18">
        <f t="shared" si="63"/>
        <v>0</v>
      </c>
      <c r="DW16" s="18">
        <f t="shared" si="64"/>
        <v>0</v>
      </c>
      <c r="DX16" s="18">
        <f>COUNT(#REF!)</f>
        <v>0</v>
      </c>
      <c r="DY16" s="18">
        <f>COUNT(#REF!)</f>
        <v>0</v>
      </c>
    </row>
    <row r="17" spans="2:129" ht="33" customHeight="1" x14ac:dyDescent="0.2">
      <c r="B17" s="24">
        <v>13</v>
      </c>
      <c r="C17" s="25" t="s">
        <v>104</v>
      </c>
      <c r="D17" s="25" t="s">
        <v>104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2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2</v>
      </c>
      <c r="AD17" s="61">
        <f t="shared" si="65"/>
        <v>1</v>
      </c>
      <c r="AE17" s="16">
        <f t="shared" si="66"/>
        <v>5</v>
      </c>
      <c r="AF17" s="16">
        <f t="shared" si="67"/>
        <v>2</v>
      </c>
      <c r="AG17" s="16">
        <f t="shared" si="68"/>
        <v>6</v>
      </c>
      <c r="AH17" s="46">
        <f t="shared" si="0"/>
        <v>1.8796992481203006E-2</v>
      </c>
      <c r="AI17" s="46">
        <f t="shared" si="1"/>
        <v>2.5316455696202531E-2</v>
      </c>
      <c r="AJ17" s="46">
        <f t="shared" si="2"/>
        <v>1.9639934533551555E-2</v>
      </c>
      <c r="AK17" s="28"/>
      <c r="AL17" s="29">
        <f t="shared" si="3"/>
        <v>0</v>
      </c>
      <c r="AM17" s="29">
        <f t="shared" si="4"/>
        <v>1</v>
      </c>
      <c r="AN17" s="29">
        <f t="shared" si="5"/>
        <v>0</v>
      </c>
      <c r="AO17" s="29">
        <f t="shared" si="6"/>
        <v>2</v>
      </c>
      <c r="AP17" s="29">
        <f t="shared" si="7"/>
        <v>0</v>
      </c>
      <c r="AQ17" s="29">
        <f t="shared" si="8"/>
        <v>2</v>
      </c>
      <c r="AR17" s="28"/>
      <c r="AS17" s="58"/>
      <c r="AT17" s="58"/>
      <c r="AU17" s="58"/>
      <c r="AV17" s="58"/>
      <c r="AW17" s="58"/>
      <c r="AX17" s="58"/>
      <c r="AY17" s="58"/>
      <c r="AZ17" s="58"/>
      <c r="BB17" s="29">
        <f t="shared" si="69"/>
        <v>0</v>
      </c>
      <c r="BC17" s="29">
        <f t="shared" si="9"/>
        <v>0</v>
      </c>
      <c r="BD17" s="29">
        <f t="shared" si="10"/>
        <v>0</v>
      </c>
      <c r="BE17" s="29">
        <f t="shared" si="11"/>
        <v>0</v>
      </c>
      <c r="BF17" s="29">
        <f t="shared" si="12"/>
        <v>0</v>
      </c>
      <c r="BG17" s="29">
        <f t="shared" si="13"/>
        <v>0</v>
      </c>
      <c r="BH17" s="29">
        <f t="shared" si="14"/>
        <v>0</v>
      </c>
      <c r="BI17" s="29">
        <f t="shared" si="15"/>
        <v>0</v>
      </c>
      <c r="BJ17" s="29" t="e">
        <f>$AH17*#REF!</f>
        <v>#REF!</v>
      </c>
      <c r="BK17" s="29" t="e">
        <f>$AH17*#REF!</f>
        <v>#REF!</v>
      </c>
      <c r="BM17" s="18">
        <f t="shared" si="16"/>
        <v>0</v>
      </c>
      <c r="BN17" s="18">
        <f t="shared" si="17"/>
        <v>0</v>
      </c>
      <c r="BO17" s="18">
        <f t="shared" si="18"/>
        <v>0</v>
      </c>
      <c r="BP17" s="18">
        <f t="shared" si="19"/>
        <v>0</v>
      </c>
      <c r="BQ17" s="18">
        <f t="shared" si="20"/>
        <v>0</v>
      </c>
      <c r="BR17" s="18">
        <f t="shared" si="21"/>
        <v>0</v>
      </c>
      <c r="BS17" s="18">
        <f t="shared" si="22"/>
        <v>0</v>
      </c>
      <c r="BT17" s="18">
        <f t="shared" si="23"/>
        <v>0</v>
      </c>
      <c r="BU17" s="18" t="e">
        <f>$AI17*#REF!</f>
        <v>#REF!</v>
      </c>
      <c r="BV17" s="18" t="e">
        <f>$AI17*#REF!</f>
        <v>#REF!</v>
      </c>
      <c r="BX17" s="18">
        <f t="shared" si="24"/>
        <v>0</v>
      </c>
      <c r="BY17" s="18">
        <f t="shared" si="25"/>
        <v>0</v>
      </c>
      <c r="BZ17" s="18">
        <f t="shared" si="26"/>
        <v>0</v>
      </c>
      <c r="CA17" s="18">
        <f t="shared" si="27"/>
        <v>0</v>
      </c>
      <c r="CB17" s="18">
        <f t="shared" si="28"/>
        <v>0</v>
      </c>
      <c r="CC17" s="18">
        <f t="shared" si="29"/>
        <v>0</v>
      </c>
      <c r="CD17" s="18">
        <f t="shared" si="30"/>
        <v>0</v>
      </c>
      <c r="CE17" s="18">
        <f t="shared" si="31"/>
        <v>0</v>
      </c>
      <c r="CF17" s="18" t="e">
        <f>$AJ17*#REF!</f>
        <v>#REF!</v>
      </c>
      <c r="CG17" s="18" t="e">
        <f>$AJ17*#REF!</f>
        <v>#REF!</v>
      </c>
      <c r="CI17" s="18">
        <f t="shared" si="32"/>
        <v>0</v>
      </c>
      <c r="CJ17" s="18">
        <f t="shared" si="33"/>
        <v>0</v>
      </c>
      <c r="CK17" s="18">
        <f t="shared" si="34"/>
        <v>0</v>
      </c>
      <c r="CL17" s="18">
        <f t="shared" si="35"/>
        <v>0</v>
      </c>
      <c r="CM17" s="18">
        <f t="shared" si="36"/>
        <v>0</v>
      </c>
      <c r="CN17" s="18">
        <f t="shared" si="37"/>
        <v>0</v>
      </c>
      <c r="CO17" s="18">
        <f t="shared" si="38"/>
        <v>0</v>
      </c>
      <c r="CP17" s="18">
        <f t="shared" si="39"/>
        <v>0</v>
      </c>
      <c r="CQ17" s="18">
        <f>$AH17*COUNT(#REF!)</f>
        <v>0</v>
      </c>
      <c r="CR17" s="18">
        <f>$AH17*COUNT(#REF!)</f>
        <v>0</v>
      </c>
      <c r="CS17" s="18">
        <f t="shared" si="40"/>
        <v>0</v>
      </c>
      <c r="CT17" s="18">
        <f t="shared" si="41"/>
        <v>0</v>
      </c>
      <c r="CU17" s="18">
        <f t="shared" si="42"/>
        <v>0</v>
      </c>
      <c r="CV17" s="18">
        <f t="shared" si="43"/>
        <v>0</v>
      </c>
      <c r="CW17" s="18">
        <f t="shared" si="44"/>
        <v>0</v>
      </c>
      <c r="CX17" s="18">
        <f t="shared" si="45"/>
        <v>0</v>
      </c>
      <c r="CY17" s="18">
        <f t="shared" si="46"/>
        <v>0</v>
      </c>
      <c r="CZ17" s="18">
        <f t="shared" si="47"/>
        <v>0</v>
      </c>
      <c r="DA17" s="18">
        <f t="shared" si="48"/>
        <v>0</v>
      </c>
      <c r="DB17" s="18">
        <f>$AI17*COUNT(#REF!)</f>
        <v>0</v>
      </c>
      <c r="DC17" s="18">
        <f>$AI17*COUNT(#REF!)</f>
        <v>0</v>
      </c>
      <c r="DD17" s="18"/>
      <c r="DE17" s="18">
        <f t="shared" si="49"/>
        <v>0</v>
      </c>
      <c r="DF17" s="18">
        <f t="shared" si="50"/>
        <v>0</v>
      </c>
      <c r="DG17" s="18">
        <f t="shared" si="51"/>
        <v>0</v>
      </c>
      <c r="DH17" s="18">
        <f t="shared" si="52"/>
        <v>0</v>
      </c>
      <c r="DI17" s="18">
        <f t="shared" si="53"/>
        <v>0</v>
      </c>
      <c r="DJ17" s="18">
        <f t="shared" si="54"/>
        <v>0</v>
      </c>
      <c r="DK17" s="18">
        <f t="shared" si="55"/>
        <v>0</v>
      </c>
      <c r="DL17" s="18">
        <f t="shared" si="56"/>
        <v>0</v>
      </c>
      <c r="DM17" s="18">
        <f>$AJ17*COUNT(#REF!)</f>
        <v>0</v>
      </c>
      <c r="DN17" s="18">
        <f>$AJ17*COUNT(#REF!)</f>
        <v>0</v>
      </c>
      <c r="DP17" s="18">
        <f t="shared" si="57"/>
        <v>0</v>
      </c>
      <c r="DQ17" s="18">
        <f t="shared" si="58"/>
        <v>0</v>
      </c>
      <c r="DR17" s="18">
        <f t="shared" si="59"/>
        <v>0</v>
      </c>
      <c r="DS17" s="18">
        <f t="shared" si="60"/>
        <v>0</v>
      </c>
      <c r="DT17" s="18">
        <f t="shared" si="61"/>
        <v>0</v>
      </c>
      <c r="DU17" s="18">
        <f t="shared" si="62"/>
        <v>0</v>
      </c>
      <c r="DV17" s="18">
        <f t="shared" si="63"/>
        <v>0</v>
      </c>
      <c r="DW17" s="18">
        <f t="shared" si="64"/>
        <v>0</v>
      </c>
      <c r="DX17" s="18">
        <f>COUNT(#REF!)</f>
        <v>0</v>
      </c>
      <c r="DY17" s="18">
        <f>COUNT(#REF!)</f>
        <v>0</v>
      </c>
    </row>
    <row r="18" spans="2:129" ht="15" customHeight="1" x14ac:dyDescent="0.2">
      <c r="B18" s="19">
        <v>14</v>
      </c>
      <c r="C18" s="20" t="s">
        <v>30</v>
      </c>
      <c r="D18" s="52" t="s">
        <v>31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3</v>
      </c>
      <c r="N18" s="21">
        <v>0</v>
      </c>
      <c r="O18" s="21">
        <v>0</v>
      </c>
      <c r="P18" s="21">
        <v>0</v>
      </c>
      <c r="Q18" s="21">
        <v>1</v>
      </c>
      <c r="R18" s="21">
        <v>0</v>
      </c>
      <c r="S18" s="21">
        <v>0</v>
      </c>
      <c r="T18" s="21">
        <v>2</v>
      </c>
      <c r="U18" s="21">
        <v>14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3</v>
      </c>
      <c r="AC18" s="21">
        <v>7</v>
      </c>
      <c r="AD18" s="61">
        <f t="shared" si="65"/>
        <v>5</v>
      </c>
      <c r="AE18" s="16">
        <f t="shared" si="66"/>
        <v>30</v>
      </c>
      <c r="AF18" s="16">
        <f t="shared" si="67"/>
        <v>10</v>
      </c>
      <c r="AG18" s="16">
        <f t="shared" si="68"/>
        <v>35</v>
      </c>
      <c r="AH18" s="47">
        <f t="shared" si="0"/>
        <v>0.11278195488721804</v>
      </c>
      <c r="AI18" s="47">
        <f t="shared" si="1"/>
        <v>0.12658227848101267</v>
      </c>
      <c r="AJ18" s="47">
        <f t="shared" si="2"/>
        <v>0.11456628477905073</v>
      </c>
      <c r="AK18" s="22"/>
      <c r="AL18" s="23">
        <f t="shared" si="3"/>
        <v>0</v>
      </c>
      <c r="AM18" s="23">
        <f t="shared" si="4"/>
        <v>3</v>
      </c>
      <c r="AN18" s="23">
        <f t="shared" si="5"/>
        <v>1</v>
      </c>
      <c r="AO18" s="23">
        <f t="shared" si="6"/>
        <v>16</v>
      </c>
      <c r="AP18" s="23">
        <f t="shared" si="7"/>
        <v>0</v>
      </c>
      <c r="AQ18" s="23">
        <f t="shared" si="8"/>
        <v>10</v>
      </c>
      <c r="AR18" s="22"/>
      <c r="AS18" s="90"/>
      <c r="AT18" s="90"/>
      <c r="AU18" s="90"/>
      <c r="AV18" s="90"/>
      <c r="AW18" s="90"/>
      <c r="AX18" s="90"/>
      <c r="AY18" s="90"/>
      <c r="AZ18" s="90"/>
      <c r="BB18" s="23">
        <f t="shared" si="69"/>
        <v>0</v>
      </c>
      <c r="BC18" s="23">
        <f t="shared" si="9"/>
        <v>0</v>
      </c>
      <c r="BD18" s="23">
        <f t="shared" si="10"/>
        <v>0</v>
      </c>
      <c r="BE18" s="23">
        <f t="shared" si="11"/>
        <v>0</v>
      </c>
      <c r="BF18" s="23">
        <f t="shared" si="12"/>
        <v>0</v>
      </c>
      <c r="BG18" s="23">
        <f t="shared" si="13"/>
        <v>0</v>
      </c>
      <c r="BH18" s="23">
        <f t="shared" si="14"/>
        <v>0</v>
      </c>
      <c r="BI18" s="23">
        <f t="shared" si="15"/>
        <v>0</v>
      </c>
      <c r="BJ18" s="23" t="e">
        <f>$AH18*#REF!</f>
        <v>#REF!</v>
      </c>
      <c r="BK18" s="23" t="e">
        <f>$AH18*#REF!</f>
        <v>#REF!</v>
      </c>
      <c r="BM18" s="18">
        <f t="shared" si="16"/>
        <v>0</v>
      </c>
      <c r="BN18" s="18">
        <f t="shared" si="17"/>
        <v>0</v>
      </c>
      <c r="BO18" s="18">
        <f t="shared" si="18"/>
        <v>0</v>
      </c>
      <c r="BP18" s="18">
        <f t="shared" si="19"/>
        <v>0</v>
      </c>
      <c r="BQ18" s="18">
        <f t="shared" si="20"/>
        <v>0</v>
      </c>
      <c r="BR18" s="18">
        <f t="shared" si="21"/>
        <v>0</v>
      </c>
      <c r="BS18" s="18">
        <f t="shared" si="22"/>
        <v>0</v>
      </c>
      <c r="BT18" s="18">
        <f t="shared" si="23"/>
        <v>0</v>
      </c>
      <c r="BU18" s="18" t="e">
        <f>$AI18*#REF!</f>
        <v>#REF!</v>
      </c>
      <c r="BV18" s="18" t="e">
        <f>$AI18*#REF!</f>
        <v>#REF!</v>
      </c>
      <c r="BX18" s="18">
        <f t="shared" si="24"/>
        <v>0</v>
      </c>
      <c r="BY18" s="18">
        <f t="shared" si="25"/>
        <v>0</v>
      </c>
      <c r="BZ18" s="18">
        <f t="shared" si="26"/>
        <v>0</v>
      </c>
      <c r="CA18" s="18">
        <f t="shared" si="27"/>
        <v>0</v>
      </c>
      <c r="CB18" s="18">
        <f t="shared" si="28"/>
        <v>0</v>
      </c>
      <c r="CC18" s="18">
        <f t="shared" si="29"/>
        <v>0</v>
      </c>
      <c r="CD18" s="18">
        <f t="shared" si="30"/>
        <v>0</v>
      </c>
      <c r="CE18" s="18">
        <f t="shared" si="31"/>
        <v>0</v>
      </c>
      <c r="CF18" s="18" t="e">
        <f>$AJ18*#REF!</f>
        <v>#REF!</v>
      </c>
      <c r="CG18" s="18" t="e">
        <f>$AJ18*#REF!</f>
        <v>#REF!</v>
      </c>
      <c r="CI18" s="18">
        <f t="shared" si="32"/>
        <v>0</v>
      </c>
      <c r="CJ18" s="18">
        <f t="shared" si="33"/>
        <v>0</v>
      </c>
      <c r="CK18" s="18">
        <f t="shared" si="34"/>
        <v>0</v>
      </c>
      <c r="CL18" s="18">
        <f t="shared" si="35"/>
        <v>0</v>
      </c>
      <c r="CM18" s="18">
        <f t="shared" si="36"/>
        <v>0</v>
      </c>
      <c r="CN18" s="18">
        <f t="shared" si="37"/>
        <v>0</v>
      </c>
      <c r="CO18" s="18">
        <f t="shared" si="38"/>
        <v>0</v>
      </c>
      <c r="CP18" s="18">
        <f t="shared" si="39"/>
        <v>0</v>
      </c>
      <c r="CQ18" s="18">
        <f>$AH18*COUNT(#REF!)</f>
        <v>0</v>
      </c>
      <c r="CR18" s="18">
        <f>$AH18*COUNT(#REF!)</f>
        <v>0</v>
      </c>
      <c r="CS18" s="18">
        <f t="shared" si="40"/>
        <v>0</v>
      </c>
      <c r="CT18" s="18">
        <f t="shared" si="41"/>
        <v>0</v>
      </c>
      <c r="CU18" s="18">
        <f t="shared" si="42"/>
        <v>0</v>
      </c>
      <c r="CV18" s="18">
        <f t="shared" si="43"/>
        <v>0</v>
      </c>
      <c r="CW18" s="18">
        <f t="shared" si="44"/>
        <v>0</v>
      </c>
      <c r="CX18" s="18">
        <f t="shared" si="45"/>
        <v>0</v>
      </c>
      <c r="CY18" s="18">
        <f t="shared" si="46"/>
        <v>0</v>
      </c>
      <c r="CZ18" s="18">
        <f t="shared" si="47"/>
        <v>0</v>
      </c>
      <c r="DA18" s="18">
        <f t="shared" si="48"/>
        <v>0</v>
      </c>
      <c r="DB18" s="18">
        <f>$AI18*COUNT(#REF!)</f>
        <v>0</v>
      </c>
      <c r="DC18" s="18">
        <f>$AI18*COUNT(#REF!)</f>
        <v>0</v>
      </c>
      <c r="DD18" s="18"/>
      <c r="DE18" s="18">
        <f t="shared" si="49"/>
        <v>0</v>
      </c>
      <c r="DF18" s="18">
        <f t="shared" si="50"/>
        <v>0</v>
      </c>
      <c r="DG18" s="18">
        <f t="shared" si="51"/>
        <v>0</v>
      </c>
      <c r="DH18" s="18">
        <f t="shared" si="52"/>
        <v>0</v>
      </c>
      <c r="DI18" s="18">
        <f t="shared" si="53"/>
        <v>0</v>
      </c>
      <c r="DJ18" s="18">
        <f t="shared" si="54"/>
        <v>0</v>
      </c>
      <c r="DK18" s="18">
        <f t="shared" si="55"/>
        <v>0</v>
      </c>
      <c r="DL18" s="18">
        <f t="shared" si="56"/>
        <v>0</v>
      </c>
      <c r="DM18" s="18">
        <f>$AJ18*COUNT(#REF!)</f>
        <v>0</v>
      </c>
      <c r="DN18" s="18">
        <f>$AJ18*COUNT(#REF!)</f>
        <v>0</v>
      </c>
      <c r="DP18" s="18">
        <f t="shared" si="57"/>
        <v>0</v>
      </c>
      <c r="DQ18" s="18">
        <f t="shared" si="58"/>
        <v>0</v>
      </c>
      <c r="DR18" s="18">
        <f t="shared" si="59"/>
        <v>0</v>
      </c>
      <c r="DS18" s="18">
        <f t="shared" si="60"/>
        <v>0</v>
      </c>
      <c r="DT18" s="18">
        <f t="shared" si="61"/>
        <v>0</v>
      </c>
      <c r="DU18" s="18">
        <f t="shared" si="62"/>
        <v>0</v>
      </c>
      <c r="DV18" s="18">
        <f t="shared" si="63"/>
        <v>0</v>
      </c>
      <c r="DW18" s="18">
        <f t="shared" si="64"/>
        <v>0</v>
      </c>
      <c r="DX18" s="18">
        <f>COUNT(#REF!)</f>
        <v>0</v>
      </c>
      <c r="DY18" s="18">
        <f>COUNT(#REF!)</f>
        <v>0</v>
      </c>
    </row>
    <row r="19" spans="2:129" ht="15" customHeight="1" x14ac:dyDescent="0.2">
      <c r="B19" s="24">
        <v>15</v>
      </c>
      <c r="C19" s="25" t="s">
        <v>33</v>
      </c>
      <c r="D19" s="25" t="s">
        <v>33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1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61">
        <f t="shared" si="65"/>
        <v>0</v>
      </c>
      <c r="AE19" s="16">
        <f t="shared" si="66"/>
        <v>1</v>
      </c>
      <c r="AF19" s="16">
        <f t="shared" si="67"/>
        <v>0</v>
      </c>
      <c r="AG19" s="16">
        <f t="shared" si="68"/>
        <v>1</v>
      </c>
      <c r="AH19" s="46">
        <f t="shared" si="0"/>
        <v>3.7593984962406013E-3</v>
      </c>
      <c r="AI19" s="46">
        <f t="shared" si="1"/>
        <v>0</v>
      </c>
      <c r="AJ19" s="46">
        <f t="shared" si="2"/>
        <v>3.2733224222585926E-3</v>
      </c>
      <c r="AK19" s="28"/>
      <c r="AL19" s="29">
        <f t="shared" si="3"/>
        <v>0</v>
      </c>
      <c r="AM19" s="29">
        <f t="shared" si="4"/>
        <v>1</v>
      </c>
      <c r="AN19" s="29">
        <f t="shared" si="5"/>
        <v>0</v>
      </c>
      <c r="AO19" s="29">
        <f t="shared" si="6"/>
        <v>0</v>
      </c>
      <c r="AP19" s="29">
        <f t="shared" si="7"/>
        <v>0</v>
      </c>
      <c r="AQ19" s="29">
        <f t="shared" si="8"/>
        <v>0</v>
      </c>
      <c r="AR19" s="28"/>
      <c r="AS19" s="58"/>
      <c r="AT19" s="58"/>
      <c r="AU19" s="58"/>
      <c r="AV19" s="58"/>
      <c r="AW19" s="58"/>
      <c r="AX19" s="58"/>
      <c r="AY19" s="58"/>
      <c r="AZ19" s="58"/>
      <c r="BB19" s="29">
        <f t="shared" si="69"/>
        <v>0</v>
      </c>
      <c r="BC19" s="29">
        <f t="shared" si="9"/>
        <v>0</v>
      </c>
      <c r="BD19" s="29">
        <f t="shared" si="10"/>
        <v>0</v>
      </c>
      <c r="BE19" s="29">
        <f t="shared" si="11"/>
        <v>0</v>
      </c>
      <c r="BF19" s="29">
        <f t="shared" si="12"/>
        <v>0</v>
      </c>
      <c r="BG19" s="29">
        <f t="shared" si="13"/>
        <v>0</v>
      </c>
      <c r="BH19" s="29">
        <f t="shared" si="14"/>
        <v>0</v>
      </c>
      <c r="BI19" s="29">
        <f t="shared" si="15"/>
        <v>0</v>
      </c>
      <c r="BJ19" s="29" t="e">
        <f>$AH19*#REF!</f>
        <v>#REF!</v>
      </c>
      <c r="BK19" s="29" t="e">
        <f>$AH19*#REF!</f>
        <v>#REF!</v>
      </c>
      <c r="BM19" s="18">
        <f t="shared" si="16"/>
        <v>0</v>
      </c>
      <c r="BN19" s="18">
        <f t="shared" si="17"/>
        <v>0</v>
      </c>
      <c r="BO19" s="18">
        <f t="shared" si="18"/>
        <v>0</v>
      </c>
      <c r="BP19" s="18">
        <f t="shared" si="19"/>
        <v>0</v>
      </c>
      <c r="BQ19" s="18">
        <f t="shared" si="20"/>
        <v>0</v>
      </c>
      <c r="BR19" s="18">
        <f t="shared" si="21"/>
        <v>0</v>
      </c>
      <c r="BS19" s="18">
        <f t="shared" si="22"/>
        <v>0</v>
      </c>
      <c r="BT19" s="18">
        <f t="shared" si="23"/>
        <v>0</v>
      </c>
      <c r="BU19" s="18" t="e">
        <f>$AI19*#REF!</f>
        <v>#REF!</v>
      </c>
      <c r="BV19" s="18" t="e">
        <f>$AI19*#REF!</f>
        <v>#REF!</v>
      </c>
      <c r="BX19" s="18">
        <f t="shared" si="24"/>
        <v>0</v>
      </c>
      <c r="BY19" s="18">
        <f t="shared" si="25"/>
        <v>0</v>
      </c>
      <c r="BZ19" s="18">
        <f t="shared" si="26"/>
        <v>0</v>
      </c>
      <c r="CA19" s="18">
        <f t="shared" si="27"/>
        <v>0</v>
      </c>
      <c r="CB19" s="18">
        <f t="shared" si="28"/>
        <v>0</v>
      </c>
      <c r="CC19" s="18">
        <f t="shared" si="29"/>
        <v>0</v>
      </c>
      <c r="CD19" s="18">
        <f t="shared" si="30"/>
        <v>0</v>
      </c>
      <c r="CE19" s="18">
        <f t="shared" si="31"/>
        <v>0</v>
      </c>
      <c r="CF19" s="18" t="e">
        <f>$AJ19*#REF!</f>
        <v>#REF!</v>
      </c>
      <c r="CG19" s="18" t="e">
        <f>$AJ19*#REF!</f>
        <v>#REF!</v>
      </c>
      <c r="CI19" s="18">
        <f t="shared" si="32"/>
        <v>0</v>
      </c>
      <c r="CJ19" s="18">
        <f t="shared" si="33"/>
        <v>0</v>
      </c>
      <c r="CK19" s="18">
        <f t="shared" si="34"/>
        <v>0</v>
      </c>
      <c r="CL19" s="18">
        <f t="shared" si="35"/>
        <v>0</v>
      </c>
      <c r="CM19" s="18">
        <f t="shared" si="36"/>
        <v>0</v>
      </c>
      <c r="CN19" s="18">
        <f t="shared" si="37"/>
        <v>0</v>
      </c>
      <c r="CO19" s="18">
        <f t="shared" si="38"/>
        <v>0</v>
      </c>
      <c r="CP19" s="18">
        <f t="shared" si="39"/>
        <v>0</v>
      </c>
      <c r="CQ19" s="18">
        <f>$AH19*COUNT(#REF!)</f>
        <v>0</v>
      </c>
      <c r="CR19" s="18">
        <f>$AH19*COUNT(#REF!)</f>
        <v>0</v>
      </c>
      <c r="CS19" s="18">
        <f t="shared" si="40"/>
        <v>0</v>
      </c>
      <c r="CT19" s="18">
        <f t="shared" si="41"/>
        <v>0</v>
      </c>
      <c r="CU19" s="18">
        <f t="shared" si="42"/>
        <v>0</v>
      </c>
      <c r="CV19" s="18">
        <f t="shared" si="43"/>
        <v>0</v>
      </c>
      <c r="CW19" s="18">
        <f t="shared" si="44"/>
        <v>0</v>
      </c>
      <c r="CX19" s="18">
        <f t="shared" si="45"/>
        <v>0</v>
      </c>
      <c r="CY19" s="18">
        <f t="shared" si="46"/>
        <v>0</v>
      </c>
      <c r="CZ19" s="18">
        <f t="shared" si="47"/>
        <v>0</v>
      </c>
      <c r="DA19" s="18">
        <f t="shared" si="48"/>
        <v>0</v>
      </c>
      <c r="DB19" s="18">
        <f>$AI19*COUNT(#REF!)</f>
        <v>0</v>
      </c>
      <c r="DC19" s="18">
        <f>$AI19*COUNT(#REF!)</f>
        <v>0</v>
      </c>
      <c r="DD19" s="18"/>
      <c r="DE19" s="18">
        <f t="shared" si="49"/>
        <v>0</v>
      </c>
      <c r="DF19" s="18">
        <f t="shared" si="50"/>
        <v>0</v>
      </c>
      <c r="DG19" s="18">
        <f t="shared" si="51"/>
        <v>0</v>
      </c>
      <c r="DH19" s="18">
        <f t="shared" si="52"/>
        <v>0</v>
      </c>
      <c r="DI19" s="18">
        <f t="shared" si="53"/>
        <v>0</v>
      </c>
      <c r="DJ19" s="18">
        <f t="shared" si="54"/>
        <v>0</v>
      </c>
      <c r="DK19" s="18">
        <f t="shared" si="55"/>
        <v>0</v>
      </c>
      <c r="DL19" s="18">
        <f t="shared" si="56"/>
        <v>0</v>
      </c>
      <c r="DM19" s="18">
        <f>$AJ19*COUNT(#REF!)</f>
        <v>0</v>
      </c>
      <c r="DN19" s="18">
        <f>$AJ19*COUNT(#REF!)</f>
        <v>0</v>
      </c>
      <c r="DP19" s="18">
        <f t="shared" si="57"/>
        <v>0</v>
      </c>
      <c r="DQ19" s="18">
        <f t="shared" si="58"/>
        <v>0</v>
      </c>
      <c r="DR19" s="18">
        <f t="shared" si="59"/>
        <v>0</v>
      </c>
      <c r="DS19" s="18">
        <f t="shared" si="60"/>
        <v>0</v>
      </c>
      <c r="DT19" s="18">
        <f t="shared" si="61"/>
        <v>0</v>
      </c>
      <c r="DU19" s="18">
        <f t="shared" si="62"/>
        <v>0</v>
      </c>
      <c r="DV19" s="18">
        <f t="shared" si="63"/>
        <v>0</v>
      </c>
      <c r="DW19" s="18">
        <f t="shared" si="64"/>
        <v>0</v>
      </c>
      <c r="DX19" s="18">
        <f>COUNT(#REF!)</f>
        <v>0</v>
      </c>
      <c r="DY19" s="18">
        <f>COUNT(#REF!)</f>
        <v>0</v>
      </c>
    </row>
    <row r="20" spans="2:129" ht="15" customHeight="1" x14ac:dyDescent="0.2">
      <c r="B20" s="19">
        <v>16</v>
      </c>
      <c r="C20" s="20" t="s">
        <v>32</v>
      </c>
      <c r="D20" s="52" t="s">
        <v>105</v>
      </c>
      <c r="E20" s="21">
        <v>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3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6</v>
      </c>
      <c r="AD20" s="61">
        <f t="shared" si="65"/>
        <v>3</v>
      </c>
      <c r="AE20" s="16">
        <f t="shared" si="66"/>
        <v>10</v>
      </c>
      <c r="AF20" s="16">
        <f t="shared" si="67"/>
        <v>6</v>
      </c>
      <c r="AG20" s="16">
        <f t="shared" si="68"/>
        <v>13</v>
      </c>
      <c r="AH20" s="47">
        <f t="shared" si="0"/>
        <v>3.7593984962406013E-2</v>
      </c>
      <c r="AI20" s="47">
        <f t="shared" si="1"/>
        <v>7.5949367088607597E-2</v>
      </c>
      <c r="AJ20" s="47">
        <f t="shared" si="2"/>
        <v>4.2553191489361701E-2</v>
      </c>
      <c r="AK20" s="22"/>
      <c r="AL20" s="23">
        <f t="shared" si="3"/>
        <v>1</v>
      </c>
      <c r="AM20" s="23">
        <f t="shared" si="4"/>
        <v>0</v>
      </c>
      <c r="AN20" s="23">
        <f t="shared" si="5"/>
        <v>0</v>
      </c>
      <c r="AO20" s="23">
        <f t="shared" si="6"/>
        <v>3</v>
      </c>
      <c r="AP20" s="23">
        <f t="shared" si="7"/>
        <v>0</v>
      </c>
      <c r="AQ20" s="23">
        <f t="shared" si="8"/>
        <v>6</v>
      </c>
      <c r="AR20" s="22"/>
      <c r="AS20" s="90"/>
      <c r="AT20" s="90"/>
      <c r="AU20" s="90"/>
      <c r="AV20" s="90"/>
      <c r="AW20" s="90"/>
      <c r="AX20" s="90"/>
      <c r="AY20" s="90"/>
      <c r="AZ20" s="90"/>
      <c r="BB20" s="23">
        <f t="shared" si="69"/>
        <v>0</v>
      </c>
      <c r="BC20" s="23">
        <f t="shared" si="9"/>
        <v>0</v>
      </c>
      <c r="BD20" s="23">
        <f t="shared" si="10"/>
        <v>0</v>
      </c>
      <c r="BE20" s="23">
        <f t="shared" si="11"/>
        <v>0</v>
      </c>
      <c r="BF20" s="23">
        <f t="shared" si="12"/>
        <v>0</v>
      </c>
      <c r="BG20" s="23">
        <f t="shared" si="13"/>
        <v>0</v>
      </c>
      <c r="BH20" s="23">
        <f t="shared" si="14"/>
        <v>0</v>
      </c>
      <c r="BI20" s="23">
        <f t="shared" si="15"/>
        <v>0</v>
      </c>
      <c r="BJ20" s="23" t="e">
        <f>$AH20*#REF!</f>
        <v>#REF!</v>
      </c>
      <c r="BK20" s="23" t="e">
        <f>$AH20*#REF!</f>
        <v>#REF!</v>
      </c>
      <c r="BM20" s="18">
        <f t="shared" si="16"/>
        <v>0</v>
      </c>
      <c r="BN20" s="18">
        <f t="shared" si="17"/>
        <v>0</v>
      </c>
      <c r="BO20" s="18">
        <f t="shared" si="18"/>
        <v>0</v>
      </c>
      <c r="BP20" s="18">
        <f t="shared" si="19"/>
        <v>0</v>
      </c>
      <c r="BQ20" s="18">
        <f t="shared" si="20"/>
        <v>0</v>
      </c>
      <c r="BR20" s="18">
        <f t="shared" si="21"/>
        <v>0</v>
      </c>
      <c r="BS20" s="18">
        <f t="shared" si="22"/>
        <v>0</v>
      </c>
      <c r="BT20" s="18">
        <f t="shared" si="23"/>
        <v>0</v>
      </c>
      <c r="BU20" s="18" t="e">
        <f>$AI20*#REF!</f>
        <v>#REF!</v>
      </c>
      <c r="BV20" s="18" t="e">
        <f>$AI20*#REF!</f>
        <v>#REF!</v>
      </c>
      <c r="BX20" s="18">
        <f t="shared" si="24"/>
        <v>0</v>
      </c>
      <c r="BY20" s="18">
        <f t="shared" si="25"/>
        <v>0</v>
      </c>
      <c r="BZ20" s="18">
        <f t="shared" si="26"/>
        <v>0</v>
      </c>
      <c r="CA20" s="18">
        <f t="shared" si="27"/>
        <v>0</v>
      </c>
      <c r="CB20" s="18">
        <f t="shared" si="28"/>
        <v>0</v>
      </c>
      <c r="CC20" s="18">
        <f t="shared" si="29"/>
        <v>0</v>
      </c>
      <c r="CD20" s="18">
        <f t="shared" si="30"/>
        <v>0</v>
      </c>
      <c r="CE20" s="18">
        <f t="shared" si="31"/>
        <v>0</v>
      </c>
      <c r="CF20" s="18" t="e">
        <f>$AJ20*#REF!</f>
        <v>#REF!</v>
      </c>
      <c r="CG20" s="18" t="e">
        <f>$AJ20*#REF!</f>
        <v>#REF!</v>
      </c>
      <c r="CI20" s="18">
        <f t="shared" si="32"/>
        <v>0</v>
      </c>
      <c r="CJ20" s="18">
        <f t="shared" si="33"/>
        <v>0</v>
      </c>
      <c r="CK20" s="18">
        <f t="shared" si="34"/>
        <v>0</v>
      </c>
      <c r="CL20" s="18">
        <f t="shared" si="35"/>
        <v>0</v>
      </c>
      <c r="CM20" s="18">
        <f t="shared" si="36"/>
        <v>0</v>
      </c>
      <c r="CN20" s="18">
        <f t="shared" si="37"/>
        <v>0</v>
      </c>
      <c r="CO20" s="18">
        <f t="shared" si="38"/>
        <v>0</v>
      </c>
      <c r="CP20" s="18">
        <f t="shared" si="39"/>
        <v>0</v>
      </c>
      <c r="CQ20" s="18">
        <f>$AH20*COUNT(#REF!)</f>
        <v>0</v>
      </c>
      <c r="CR20" s="18">
        <f>$AH20*COUNT(#REF!)</f>
        <v>0</v>
      </c>
      <c r="CS20" s="18">
        <f t="shared" si="40"/>
        <v>0</v>
      </c>
      <c r="CT20" s="18">
        <f t="shared" si="41"/>
        <v>0</v>
      </c>
      <c r="CU20" s="18">
        <f t="shared" si="42"/>
        <v>0</v>
      </c>
      <c r="CV20" s="18">
        <f t="shared" si="43"/>
        <v>0</v>
      </c>
      <c r="CW20" s="18">
        <f t="shared" si="44"/>
        <v>0</v>
      </c>
      <c r="CX20" s="18">
        <f t="shared" si="45"/>
        <v>0</v>
      </c>
      <c r="CY20" s="18">
        <f t="shared" si="46"/>
        <v>0</v>
      </c>
      <c r="CZ20" s="18">
        <f t="shared" si="47"/>
        <v>0</v>
      </c>
      <c r="DA20" s="18">
        <f t="shared" si="48"/>
        <v>0</v>
      </c>
      <c r="DB20" s="18">
        <f>$AI20*COUNT(#REF!)</f>
        <v>0</v>
      </c>
      <c r="DC20" s="18">
        <f>$AI20*COUNT(#REF!)</f>
        <v>0</v>
      </c>
      <c r="DD20" s="18"/>
      <c r="DE20" s="18">
        <f t="shared" si="49"/>
        <v>0</v>
      </c>
      <c r="DF20" s="18">
        <f t="shared" si="50"/>
        <v>0</v>
      </c>
      <c r="DG20" s="18">
        <f t="shared" si="51"/>
        <v>0</v>
      </c>
      <c r="DH20" s="18">
        <f t="shared" si="52"/>
        <v>0</v>
      </c>
      <c r="DI20" s="18">
        <f t="shared" si="53"/>
        <v>0</v>
      </c>
      <c r="DJ20" s="18">
        <f t="shared" si="54"/>
        <v>0</v>
      </c>
      <c r="DK20" s="18">
        <f t="shared" si="55"/>
        <v>0</v>
      </c>
      <c r="DL20" s="18">
        <f t="shared" si="56"/>
        <v>0</v>
      </c>
      <c r="DM20" s="18">
        <f>$AJ20*COUNT(#REF!)</f>
        <v>0</v>
      </c>
      <c r="DN20" s="18">
        <f>$AJ20*COUNT(#REF!)</f>
        <v>0</v>
      </c>
      <c r="DP20" s="18">
        <f t="shared" si="57"/>
        <v>0</v>
      </c>
      <c r="DQ20" s="18">
        <f t="shared" si="58"/>
        <v>0</v>
      </c>
      <c r="DR20" s="18">
        <f t="shared" si="59"/>
        <v>0</v>
      </c>
      <c r="DS20" s="18">
        <f t="shared" si="60"/>
        <v>0</v>
      </c>
      <c r="DT20" s="18">
        <f t="shared" si="61"/>
        <v>0</v>
      </c>
      <c r="DU20" s="18">
        <f t="shared" si="62"/>
        <v>0</v>
      </c>
      <c r="DV20" s="18">
        <f t="shared" si="63"/>
        <v>0</v>
      </c>
      <c r="DW20" s="18">
        <f t="shared" si="64"/>
        <v>0</v>
      </c>
      <c r="DX20" s="18">
        <f>COUNT(#REF!)</f>
        <v>0</v>
      </c>
      <c r="DY20" s="18">
        <f>COUNT(#REF!)</f>
        <v>0</v>
      </c>
    </row>
    <row r="21" spans="2:129" ht="15" customHeight="1" x14ac:dyDescent="0.2">
      <c r="B21" s="24">
        <v>17</v>
      </c>
      <c r="C21" s="25" t="s">
        <v>58</v>
      </c>
      <c r="D21" s="25" t="s">
        <v>58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1</v>
      </c>
      <c r="AD21" s="61">
        <f t="shared" si="65"/>
        <v>0.5</v>
      </c>
      <c r="AE21" s="16">
        <f t="shared" si="66"/>
        <v>1</v>
      </c>
      <c r="AF21" s="16">
        <f t="shared" si="67"/>
        <v>1</v>
      </c>
      <c r="AG21" s="16">
        <f t="shared" si="68"/>
        <v>1.5</v>
      </c>
      <c r="AH21" s="46">
        <f t="shared" si="0"/>
        <v>3.7593984962406013E-3</v>
      </c>
      <c r="AI21" s="46">
        <f t="shared" si="1"/>
        <v>1.2658227848101266E-2</v>
      </c>
      <c r="AJ21" s="46">
        <f t="shared" si="2"/>
        <v>4.9099836333878887E-3</v>
      </c>
      <c r="AK21" s="28"/>
      <c r="AL21" s="29">
        <f t="shared" si="3"/>
        <v>0</v>
      </c>
      <c r="AM21" s="29">
        <f t="shared" si="4"/>
        <v>0</v>
      </c>
      <c r="AN21" s="29">
        <f t="shared" si="5"/>
        <v>0</v>
      </c>
      <c r="AO21" s="29">
        <f t="shared" si="6"/>
        <v>0</v>
      </c>
      <c r="AP21" s="29">
        <f t="shared" si="7"/>
        <v>0</v>
      </c>
      <c r="AQ21" s="29">
        <f t="shared" si="8"/>
        <v>1</v>
      </c>
      <c r="AR21" s="28"/>
      <c r="AS21" s="58"/>
      <c r="AT21" s="58"/>
      <c r="AU21" s="58"/>
      <c r="AV21" s="58"/>
      <c r="AW21" s="58"/>
      <c r="AX21" s="58"/>
      <c r="AY21" s="58"/>
      <c r="AZ21" s="58"/>
      <c r="BB21" s="29">
        <f t="shared" si="69"/>
        <v>0</v>
      </c>
      <c r="BC21" s="29">
        <f t="shared" si="9"/>
        <v>0</v>
      </c>
      <c r="BD21" s="29">
        <f t="shared" si="10"/>
        <v>0</v>
      </c>
      <c r="BE21" s="29">
        <f t="shared" si="11"/>
        <v>0</v>
      </c>
      <c r="BF21" s="29">
        <f t="shared" si="12"/>
        <v>0</v>
      </c>
      <c r="BG21" s="29">
        <f t="shared" si="13"/>
        <v>0</v>
      </c>
      <c r="BH21" s="29">
        <f t="shared" si="14"/>
        <v>0</v>
      </c>
      <c r="BI21" s="29">
        <f t="shared" si="15"/>
        <v>0</v>
      </c>
      <c r="BJ21" s="29" t="e">
        <f>$AH21*#REF!</f>
        <v>#REF!</v>
      </c>
      <c r="BK21" s="29" t="e">
        <f>$AH21*#REF!</f>
        <v>#REF!</v>
      </c>
      <c r="BM21" s="18">
        <f t="shared" si="16"/>
        <v>0</v>
      </c>
      <c r="BN21" s="18">
        <f t="shared" si="17"/>
        <v>0</v>
      </c>
      <c r="BO21" s="18">
        <f t="shared" si="18"/>
        <v>0</v>
      </c>
      <c r="BP21" s="18">
        <f t="shared" si="19"/>
        <v>0</v>
      </c>
      <c r="BQ21" s="18">
        <f t="shared" si="20"/>
        <v>0</v>
      </c>
      <c r="BR21" s="18">
        <f t="shared" si="21"/>
        <v>0</v>
      </c>
      <c r="BS21" s="18">
        <f t="shared" si="22"/>
        <v>0</v>
      </c>
      <c r="BT21" s="18">
        <f t="shared" si="23"/>
        <v>0</v>
      </c>
      <c r="BU21" s="18" t="e">
        <f>$AI21*#REF!</f>
        <v>#REF!</v>
      </c>
      <c r="BV21" s="18" t="e">
        <f>$AI21*#REF!</f>
        <v>#REF!</v>
      </c>
      <c r="BX21" s="18">
        <f t="shared" si="24"/>
        <v>0</v>
      </c>
      <c r="BY21" s="18">
        <f t="shared" si="25"/>
        <v>0</v>
      </c>
      <c r="BZ21" s="18">
        <f t="shared" si="26"/>
        <v>0</v>
      </c>
      <c r="CA21" s="18">
        <f t="shared" si="27"/>
        <v>0</v>
      </c>
      <c r="CB21" s="18">
        <f t="shared" si="28"/>
        <v>0</v>
      </c>
      <c r="CC21" s="18">
        <f t="shared" si="29"/>
        <v>0</v>
      </c>
      <c r="CD21" s="18">
        <f t="shared" si="30"/>
        <v>0</v>
      </c>
      <c r="CE21" s="18">
        <f t="shared" si="31"/>
        <v>0</v>
      </c>
      <c r="CF21" s="18" t="e">
        <f>$AJ21*#REF!</f>
        <v>#REF!</v>
      </c>
      <c r="CG21" s="18" t="e">
        <f>$AJ21*#REF!</f>
        <v>#REF!</v>
      </c>
      <c r="CI21" s="18">
        <f t="shared" si="32"/>
        <v>0</v>
      </c>
      <c r="CJ21" s="18">
        <f t="shared" si="33"/>
        <v>0</v>
      </c>
      <c r="CK21" s="18">
        <f t="shared" si="34"/>
        <v>0</v>
      </c>
      <c r="CL21" s="18">
        <f t="shared" si="35"/>
        <v>0</v>
      </c>
      <c r="CM21" s="18">
        <f t="shared" si="36"/>
        <v>0</v>
      </c>
      <c r="CN21" s="18">
        <f t="shared" si="37"/>
        <v>0</v>
      </c>
      <c r="CO21" s="18">
        <f t="shared" si="38"/>
        <v>0</v>
      </c>
      <c r="CP21" s="18">
        <f t="shared" si="39"/>
        <v>0</v>
      </c>
      <c r="CQ21" s="18">
        <f>$AH21*COUNT(#REF!)</f>
        <v>0</v>
      </c>
      <c r="CR21" s="18">
        <f>$AH21*COUNT(#REF!)</f>
        <v>0</v>
      </c>
      <c r="CS21" s="18">
        <f t="shared" si="40"/>
        <v>0</v>
      </c>
      <c r="CT21" s="18">
        <f t="shared" si="41"/>
        <v>0</v>
      </c>
      <c r="CU21" s="18">
        <f t="shared" si="42"/>
        <v>0</v>
      </c>
      <c r="CV21" s="18">
        <f t="shared" si="43"/>
        <v>0</v>
      </c>
      <c r="CW21" s="18">
        <f t="shared" si="44"/>
        <v>0</v>
      </c>
      <c r="CX21" s="18">
        <f t="shared" si="45"/>
        <v>0</v>
      </c>
      <c r="CY21" s="18">
        <f t="shared" si="46"/>
        <v>0</v>
      </c>
      <c r="CZ21" s="18">
        <f t="shared" si="47"/>
        <v>0</v>
      </c>
      <c r="DA21" s="18">
        <f t="shared" si="48"/>
        <v>0</v>
      </c>
      <c r="DB21" s="18">
        <f>$AI21*COUNT(#REF!)</f>
        <v>0</v>
      </c>
      <c r="DC21" s="18">
        <f>$AI21*COUNT(#REF!)</f>
        <v>0</v>
      </c>
      <c r="DD21" s="18"/>
      <c r="DE21" s="18">
        <f t="shared" si="49"/>
        <v>0</v>
      </c>
      <c r="DF21" s="18">
        <f t="shared" si="50"/>
        <v>0</v>
      </c>
      <c r="DG21" s="18">
        <f t="shared" si="51"/>
        <v>0</v>
      </c>
      <c r="DH21" s="18">
        <f t="shared" si="52"/>
        <v>0</v>
      </c>
      <c r="DI21" s="18">
        <f t="shared" si="53"/>
        <v>0</v>
      </c>
      <c r="DJ21" s="18">
        <f t="shared" si="54"/>
        <v>0</v>
      </c>
      <c r="DK21" s="18">
        <f t="shared" si="55"/>
        <v>0</v>
      </c>
      <c r="DL21" s="18">
        <f t="shared" si="56"/>
        <v>0</v>
      </c>
      <c r="DM21" s="18">
        <f>$AJ21*COUNT(#REF!)</f>
        <v>0</v>
      </c>
      <c r="DN21" s="18">
        <f>$AJ21*COUNT(#REF!)</f>
        <v>0</v>
      </c>
      <c r="DP21" s="18">
        <f t="shared" si="57"/>
        <v>0</v>
      </c>
      <c r="DQ21" s="18">
        <f t="shared" si="58"/>
        <v>0</v>
      </c>
      <c r="DR21" s="18">
        <f t="shared" si="59"/>
        <v>0</v>
      </c>
      <c r="DS21" s="18">
        <f t="shared" si="60"/>
        <v>0</v>
      </c>
      <c r="DT21" s="18">
        <f t="shared" si="61"/>
        <v>0</v>
      </c>
      <c r="DU21" s="18">
        <f t="shared" si="62"/>
        <v>0</v>
      </c>
      <c r="DV21" s="18">
        <f t="shared" si="63"/>
        <v>0</v>
      </c>
      <c r="DW21" s="18">
        <f t="shared" si="64"/>
        <v>0</v>
      </c>
      <c r="DX21" s="18">
        <f>COUNT(#REF!)</f>
        <v>0</v>
      </c>
      <c r="DY21" s="18">
        <f>COUNT(#REF!)</f>
        <v>0</v>
      </c>
    </row>
    <row r="22" spans="2:129" ht="15" customHeight="1" x14ac:dyDescent="0.2">
      <c r="B22" s="19">
        <v>18</v>
      </c>
      <c r="C22" s="20" t="s">
        <v>35</v>
      </c>
      <c r="D22" s="52" t="s">
        <v>36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3</v>
      </c>
      <c r="AD22" s="61">
        <f t="shared" si="65"/>
        <v>1.5</v>
      </c>
      <c r="AE22" s="16">
        <f t="shared" si="66"/>
        <v>3</v>
      </c>
      <c r="AF22" s="16">
        <f t="shared" si="67"/>
        <v>3</v>
      </c>
      <c r="AG22" s="16">
        <f t="shared" si="68"/>
        <v>4.5</v>
      </c>
      <c r="AH22" s="47">
        <f t="shared" si="0"/>
        <v>1.1278195488721804E-2</v>
      </c>
      <c r="AI22" s="47">
        <f t="shared" si="1"/>
        <v>3.7974683544303799E-2</v>
      </c>
      <c r="AJ22" s="47">
        <f t="shared" si="2"/>
        <v>1.4729950900163666E-2</v>
      </c>
      <c r="AK22" s="22"/>
      <c r="AL22" s="23">
        <f t="shared" si="3"/>
        <v>0</v>
      </c>
      <c r="AM22" s="23">
        <f t="shared" si="4"/>
        <v>0</v>
      </c>
      <c r="AN22" s="23">
        <f t="shared" si="5"/>
        <v>0</v>
      </c>
      <c r="AO22" s="23">
        <f t="shared" si="6"/>
        <v>0</v>
      </c>
      <c r="AP22" s="23">
        <f t="shared" si="7"/>
        <v>0</v>
      </c>
      <c r="AQ22" s="23">
        <f t="shared" si="8"/>
        <v>3</v>
      </c>
      <c r="AR22" s="22"/>
      <c r="AS22" s="90"/>
      <c r="AT22" s="90"/>
      <c r="AU22" s="90"/>
      <c r="AV22" s="90"/>
      <c r="AW22" s="90"/>
      <c r="AX22" s="90"/>
      <c r="AY22" s="90"/>
      <c r="AZ22" s="90"/>
      <c r="BB22" s="23">
        <f t="shared" si="69"/>
        <v>0</v>
      </c>
      <c r="BC22" s="23">
        <f t="shared" si="9"/>
        <v>0</v>
      </c>
      <c r="BD22" s="23">
        <f t="shared" si="10"/>
        <v>0</v>
      </c>
      <c r="BE22" s="23">
        <f t="shared" si="11"/>
        <v>0</v>
      </c>
      <c r="BF22" s="23">
        <f t="shared" si="12"/>
        <v>0</v>
      </c>
      <c r="BG22" s="23">
        <f t="shared" si="13"/>
        <v>0</v>
      </c>
      <c r="BH22" s="23">
        <f t="shared" si="14"/>
        <v>0</v>
      </c>
      <c r="BI22" s="23">
        <f t="shared" si="15"/>
        <v>0</v>
      </c>
      <c r="BJ22" s="23" t="e">
        <f>$AH22*#REF!</f>
        <v>#REF!</v>
      </c>
      <c r="BK22" s="23" t="e">
        <f>$AH22*#REF!</f>
        <v>#REF!</v>
      </c>
      <c r="BM22" s="18">
        <f t="shared" si="16"/>
        <v>0</v>
      </c>
      <c r="BN22" s="18">
        <f t="shared" si="17"/>
        <v>0</v>
      </c>
      <c r="BO22" s="18">
        <f t="shared" si="18"/>
        <v>0</v>
      </c>
      <c r="BP22" s="18">
        <f t="shared" si="19"/>
        <v>0</v>
      </c>
      <c r="BQ22" s="18">
        <f t="shared" si="20"/>
        <v>0</v>
      </c>
      <c r="BR22" s="18">
        <f t="shared" si="21"/>
        <v>0</v>
      </c>
      <c r="BS22" s="18">
        <f t="shared" si="22"/>
        <v>0</v>
      </c>
      <c r="BT22" s="18">
        <f t="shared" si="23"/>
        <v>0</v>
      </c>
      <c r="BU22" s="18" t="e">
        <f>$AI22*#REF!</f>
        <v>#REF!</v>
      </c>
      <c r="BV22" s="18" t="e">
        <f>$AI22*#REF!</f>
        <v>#REF!</v>
      </c>
      <c r="BX22" s="18">
        <f t="shared" si="24"/>
        <v>0</v>
      </c>
      <c r="BY22" s="18">
        <f t="shared" si="25"/>
        <v>0</v>
      </c>
      <c r="BZ22" s="18">
        <f t="shared" si="26"/>
        <v>0</v>
      </c>
      <c r="CA22" s="18">
        <f t="shared" si="27"/>
        <v>0</v>
      </c>
      <c r="CB22" s="18">
        <f t="shared" si="28"/>
        <v>0</v>
      </c>
      <c r="CC22" s="18">
        <f t="shared" si="29"/>
        <v>0</v>
      </c>
      <c r="CD22" s="18">
        <f t="shared" si="30"/>
        <v>0</v>
      </c>
      <c r="CE22" s="18">
        <f t="shared" si="31"/>
        <v>0</v>
      </c>
      <c r="CF22" s="18" t="e">
        <f>$AJ22*#REF!</f>
        <v>#REF!</v>
      </c>
      <c r="CG22" s="18" t="e">
        <f>$AJ22*#REF!</f>
        <v>#REF!</v>
      </c>
      <c r="CI22" s="18">
        <f t="shared" si="32"/>
        <v>0</v>
      </c>
      <c r="CJ22" s="18">
        <f t="shared" si="33"/>
        <v>0</v>
      </c>
      <c r="CK22" s="18">
        <f t="shared" si="34"/>
        <v>0</v>
      </c>
      <c r="CL22" s="18">
        <f t="shared" si="35"/>
        <v>0</v>
      </c>
      <c r="CM22" s="18">
        <f t="shared" si="36"/>
        <v>0</v>
      </c>
      <c r="CN22" s="18">
        <f t="shared" si="37"/>
        <v>0</v>
      </c>
      <c r="CO22" s="18">
        <f t="shared" si="38"/>
        <v>0</v>
      </c>
      <c r="CP22" s="18">
        <f t="shared" si="39"/>
        <v>0</v>
      </c>
      <c r="CQ22" s="18">
        <f>$AH22*COUNT(#REF!)</f>
        <v>0</v>
      </c>
      <c r="CR22" s="18">
        <f>$AH22*COUNT(#REF!)</f>
        <v>0</v>
      </c>
      <c r="CS22" s="18">
        <f t="shared" si="40"/>
        <v>0</v>
      </c>
      <c r="CT22" s="18">
        <f t="shared" si="41"/>
        <v>0</v>
      </c>
      <c r="CU22" s="18">
        <f t="shared" si="42"/>
        <v>0</v>
      </c>
      <c r="CV22" s="18">
        <f t="shared" si="43"/>
        <v>0</v>
      </c>
      <c r="CW22" s="18">
        <f t="shared" si="44"/>
        <v>0</v>
      </c>
      <c r="CX22" s="18">
        <f t="shared" si="45"/>
        <v>0</v>
      </c>
      <c r="CY22" s="18">
        <f t="shared" si="46"/>
        <v>0</v>
      </c>
      <c r="CZ22" s="18">
        <f t="shared" si="47"/>
        <v>0</v>
      </c>
      <c r="DA22" s="18">
        <f t="shared" si="48"/>
        <v>0</v>
      </c>
      <c r="DB22" s="18">
        <f>$AI22*COUNT(#REF!)</f>
        <v>0</v>
      </c>
      <c r="DC22" s="18">
        <f>$AI22*COUNT(#REF!)</f>
        <v>0</v>
      </c>
      <c r="DD22" s="18"/>
      <c r="DE22" s="18">
        <f t="shared" si="49"/>
        <v>0</v>
      </c>
      <c r="DF22" s="18">
        <f t="shared" si="50"/>
        <v>0</v>
      </c>
      <c r="DG22" s="18">
        <f t="shared" si="51"/>
        <v>0</v>
      </c>
      <c r="DH22" s="18">
        <f t="shared" si="52"/>
        <v>0</v>
      </c>
      <c r="DI22" s="18">
        <f t="shared" si="53"/>
        <v>0</v>
      </c>
      <c r="DJ22" s="18">
        <f t="shared" si="54"/>
        <v>0</v>
      </c>
      <c r="DK22" s="18">
        <f t="shared" si="55"/>
        <v>0</v>
      </c>
      <c r="DL22" s="18">
        <f t="shared" si="56"/>
        <v>0</v>
      </c>
      <c r="DM22" s="18">
        <f>$AJ22*COUNT(#REF!)</f>
        <v>0</v>
      </c>
      <c r="DN22" s="18">
        <f>$AJ22*COUNT(#REF!)</f>
        <v>0</v>
      </c>
      <c r="DP22" s="18">
        <f t="shared" si="57"/>
        <v>0</v>
      </c>
      <c r="DQ22" s="18">
        <f t="shared" si="58"/>
        <v>0</v>
      </c>
      <c r="DR22" s="18">
        <f t="shared" si="59"/>
        <v>0</v>
      </c>
      <c r="DS22" s="18">
        <f t="shared" si="60"/>
        <v>0</v>
      </c>
      <c r="DT22" s="18">
        <f t="shared" si="61"/>
        <v>0</v>
      </c>
      <c r="DU22" s="18">
        <f t="shared" si="62"/>
        <v>0</v>
      </c>
      <c r="DV22" s="18">
        <f t="shared" si="63"/>
        <v>0</v>
      </c>
      <c r="DW22" s="18">
        <f t="shared" si="64"/>
        <v>0</v>
      </c>
      <c r="DX22" s="18">
        <f>COUNT(#REF!)</f>
        <v>0</v>
      </c>
      <c r="DY22" s="18">
        <f>COUNT(#REF!)</f>
        <v>0</v>
      </c>
    </row>
    <row r="23" spans="2:129" ht="33" customHeight="1" x14ac:dyDescent="0.2">
      <c r="B23" s="24">
        <v>19</v>
      </c>
      <c r="C23" s="25" t="s">
        <v>34</v>
      </c>
      <c r="D23" s="25" t="s">
        <v>34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1</v>
      </c>
      <c r="V23" s="27">
        <v>0</v>
      </c>
      <c r="W23" s="27">
        <v>0</v>
      </c>
      <c r="X23" s="27">
        <v>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61">
        <f t="shared" si="65"/>
        <v>0</v>
      </c>
      <c r="AE23" s="16">
        <f t="shared" si="66"/>
        <v>2</v>
      </c>
      <c r="AF23" s="16">
        <f t="shared" si="67"/>
        <v>0</v>
      </c>
      <c r="AG23" s="16">
        <f t="shared" si="68"/>
        <v>2</v>
      </c>
      <c r="AH23" s="46">
        <f t="shared" si="0"/>
        <v>7.5187969924812026E-3</v>
      </c>
      <c r="AI23" s="46">
        <f t="shared" si="1"/>
        <v>0</v>
      </c>
      <c r="AJ23" s="46">
        <f t="shared" si="2"/>
        <v>6.5466448445171853E-3</v>
      </c>
      <c r="AK23" s="28"/>
      <c r="AL23" s="29">
        <f t="shared" si="3"/>
        <v>0</v>
      </c>
      <c r="AM23" s="29">
        <f t="shared" si="4"/>
        <v>0</v>
      </c>
      <c r="AN23" s="29">
        <f t="shared" si="5"/>
        <v>0</v>
      </c>
      <c r="AO23" s="29">
        <f t="shared" si="6"/>
        <v>1</v>
      </c>
      <c r="AP23" s="29">
        <f t="shared" si="7"/>
        <v>1</v>
      </c>
      <c r="AQ23" s="29">
        <f t="shared" si="8"/>
        <v>0</v>
      </c>
      <c r="AR23" s="28"/>
      <c r="AS23" s="58"/>
      <c r="AT23" s="58"/>
      <c r="AU23" s="58"/>
      <c r="AV23" s="58"/>
      <c r="AW23" s="58"/>
      <c r="AX23" s="58"/>
      <c r="AY23" s="58"/>
      <c r="AZ23" s="58"/>
      <c r="BB23" s="29">
        <f t="shared" si="69"/>
        <v>0</v>
      </c>
      <c r="BC23" s="29">
        <f t="shared" si="9"/>
        <v>0</v>
      </c>
      <c r="BD23" s="29">
        <f t="shared" si="10"/>
        <v>0</v>
      </c>
      <c r="BE23" s="29">
        <f t="shared" si="11"/>
        <v>0</v>
      </c>
      <c r="BF23" s="29">
        <f t="shared" si="12"/>
        <v>0</v>
      </c>
      <c r="BG23" s="29">
        <f t="shared" si="13"/>
        <v>0</v>
      </c>
      <c r="BH23" s="29">
        <f t="shared" si="14"/>
        <v>0</v>
      </c>
      <c r="BI23" s="29">
        <f t="shared" si="15"/>
        <v>0</v>
      </c>
      <c r="BJ23" s="29" t="e">
        <f>$AH23*#REF!</f>
        <v>#REF!</v>
      </c>
      <c r="BK23" s="29" t="e">
        <f>$AH23*#REF!</f>
        <v>#REF!</v>
      </c>
      <c r="BM23" s="18">
        <f t="shared" si="16"/>
        <v>0</v>
      </c>
      <c r="BN23" s="18">
        <f t="shared" si="17"/>
        <v>0</v>
      </c>
      <c r="BO23" s="18">
        <f t="shared" si="18"/>
        <v>0</v>
      </c>
      <c r="BP23" s="18">
        <f t="shared" si="19"/>
        <v>0</v>
      </c>
      <c r="BQ23" s="18">
        <f t="shared" si="20"/>
        <v>0</v>
      </c>
      <c r="BR23" s="18">
        <f t="shared" si="21"/>
        <v>0</v>
      </c>
      <c r="BS23" s="18">
        <f t="shared" si="22"/>
        <v>0</v>
      </c>
      <c r="BT23" s="18">
        <f t="shared" si="23"/>
        <v>0</v>
      </c>
      <c r="BU23" s="18" t="e">
        <f>$AI23*#REF!</f>
        <v>#REF!</v>
      </c>
      <c r="BV23" s="18" t="e">
        <f>$AI23*#REF!</f>
        <v>#REF!</v>
      </c>
      <c r="BX23" s="18">
        <f t="shared" si="24"/>
        <v>0</v>
      </c>
      <c r="BY23" s="18">
        <f t="shared" si="25"/>
        <v>0</v>
      </c>
      <c r="BZ23" s="18">
        <f t="shared" si="26"/>
        <v>0</v>
      </c>
      <c r="CA23" s="18">
        <f t="shared" si="27"/>
        <v>0</v>
      </c>
      <c r="CB23" s="18">
        <f t="shared" si="28"/>
        <v>0</v>
      </c>
      <c r="CC23" s="18">
        <f t="shared" si="29"/>
        <v>0</v>
      </c>
      <c r="CD23" s="18">
        <f t="shared" si="30"/>
        <v>0</v>
      </c>
      <c r="CE23" s="18">
        <f t="shared" si="31"/>
        <v>0</v>
      </c>
      <c r="CF23" s="18" t="e">
        <f>$AJ23*#REF!</f>
        <v>#REF!</v>
      </c>
      <c r="CG23" s="18" t="e">
        <f>$AJ23*#REF!</f>
        <v>#REF!</v>
      </c>
      <c r="CI23" s="18">
        <f t="shared" si="32"/>
        <v>0</v>
      </c>
      <c r="CJ23" s="18">
        <f t="shared" si="33"/>
        <v>0</v>
      </c>
      <c r="CK23" s="18">
        <f t="shared" si="34"/>
        <v>0</v>
      </c>
      <c r="CL23" s="18">
        <f t="shared" si="35"/>
        <v>0</v>
      </c>
      <c r="CM23" s="18">
        <f t="shared" si="36"/>
        <v>0</v>
      </c>
      <c r="CN23" s="18">
        <f t="shared" si="37"/>
        <v>0</v>
      </c>
      <c r="CO23" s="18">
        <f t="shared" si="38"/>
        <v>0</v>
      </c>
      <c r="CP23" s="18">
        <f t="shared" si="39"/>
        <v>0</v>
      </c>
      <c r="CQ23" s="18">
        <f>$AH23*COUNT(#REF!)</f>
        <v>0</v>
      </c>
      <c r="CR23" s="18">
        <f>$AH23*COUNT(#REF!)</f>
        <v>0</v>
      </c>
      <c r="CS23" s="18">
        <f t="shared" si="40"/>
        <v>0</v>
      </c>
      <c r="CT23" s="18">
        <f t="shared" si="41"/>
        <v>0</v>
      </c>
      <c r="CU23" s="18">
        <f t="shared" si="42"/>
        <v>0</v>
      </c>
      <c r="CV23" s="18">
        <f t="shared" si="43"/>
        <v>0</v>
      </c>
      <c r="CW23" s="18">
        <f t="shared" si="44"/>
        <v>0</v>
      </c>
      <c r="CX23" s="18">
        <f t="shared" si="45"/>
        <v>0</v>
      </c>
      <c r="CY23" s="18">
        <f t="shared" si="46"/>
        <v>0</v>
      </c>
      <c r="CZ23" s="18">
        <f t="shared" si="47"/>
        <v>0</v>
      </c>
      <c r="DA23" s="18">
        <f t="shared" si="48"/>
        <v>0</v>
      </c>
      <c r="DB23" s="18">
        <f>$AI23*COUNT(#REF!)</f>
        <v>0</v>
      </c>
      <c r="DC23" s="18">
        <f>$AI23*COUNT(#REF!)</f>
        <v>0</v>
      </c>
      <c r="DD23" s="18"/>
      <c r="DE23" s="18">
        <f t="shared" si="49"/>
        <v>0</v>
      </c>
      <c r="DF23" s="18">
        <f t="shared" si="50"/>
        <v>0</v>
      </c>
      <c r="DG23" s="18">
        <f t="shared" si="51"/>
        <v>0</v>
      </c>
      <c r="DH23" s="18">
        <f t="shared" si="52"/>
        <v>0</v>
      </c>
      <c r="DI23" s="18">
        <f t="shared" si="53"/>
        <v>0</v>
      </c>
      <c r="DJ23" s="18">
        <f t="shared" si="54"/>
        <v>0</v>
      </c>
      <c r="DK23" s="18">
        <f t="shared" si="55"/>
        <v>0</v>
      </c>
      <c r="DL23" s="18">
        <f t="shared" si="56"/>
        <v>0</v>
      </c>
      <c r="DM23" s="18">
        <f>$AJ23*COUNT(#REF!)</f>
        <v>0</v>
      </c>
      <c r="DN23" s="18">
        <f>$AJ23*COUNT(#REF!)</f>
        <v>0</v>
      </c>
      <c r="DP23" s="18">
        <f t="shared" si="57"/>
        <v>0</v>
      </c>
      <c r="DQ23" s="18">
        <f t="shared" si="58"/>
        <v>0</v>
      </c>
      <c r="DR23" s="18">
        <f t="shared" si="59"/>
        <v>0</v>
      </c>
      <c r="DS23" s="18">
        <f t="shared" si="60"/>
        <v>0</v>
      </c>
      <c r="DT23" s="18">
        <f t="shared" si="61"/>
        <v>0</v>
      </c>
      <c r="DU23" s="18">
        <f t="shared" si="62"/>
        <v>0</v>
      </c>
      <c r="DV23" s="18">
        <f t="shared" si="63"/>
        <v>0</v>
      </c>
      <c r="DW23" s="18">
        <f t="shared" si="64"/>
        <v>0</v>
      </c>
      <c r="DX23" s="18">
        <f>COUNT(#REF!)</f>
        <v>0</v>
      </c>
      <c r="DY23" s="18">
        <f>COUNT(#REF!)</f>
        <v>0</v>
      </c>
    </row>
    <row r="24" spans="2:129" ht="33" customHeight="1" x14ac:dyDescent="0.2">
      <c r="B24" s="19">
        <v>20</v>
      </c>
      <c r="C24" s="20" t="s">
        <v>37</v>
      </c>
      <c r="D24" s="52" t="s">
        <v>38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3</v>
      </c>
      <c r="AD24" s="61">
        <f t="shared" si="65"/>
        <v>1.5</v>
      </c>
      <c r="AE24" s="16">
        <f t="shared" si="66"/>
        <v>3</v>
      </c>
      <c r="AF24" s="16">
        <f t="shared" si="67"/>
        <v>3</v>
      </c>
      <c r="AG24" s="16">
        <f t="shared" si="68"/>
        <v>4.5</v>
      </c>
      <c r="AH24" s="47">
        <f t="shared" si="0"/>
        <v>1.1278195488721804E-2</v>
      </c>
      <c r="AI24" s="47">
        <f t="shared" si="1"/>
        <v>3.7974683544303799E-2</v>
      </c>
      <c r="AJ24" s="47">
        <f t="shared" si="2"/>
        <v>1.4729950900163666E-2</v>
      </c>
      <c r="AK24" s="22"/>
      <c r="AL24" s="23">
        <f t="shared" si="3"/>
        <v>0</v>
      </c>
      <c r="AM24" s="23">
        <f t="shared" si="4"/>
        <v>0</v>
      </c>
      <c r="AN24" s="23">
        <f t="shared" si="5"/>
        <v>0</v>
      </c>
      <c r="AO24" s="23">
        <f t="shared" si="6"/>
        <v>0</v>
      </c>
      <c r="AP24" s="23">
        <f t="shared" si="7"/>
        <v>0</v>
      </c>
      <c r="AQ24" s="23">
        <f t="shared" si="8"/>
        <v>3</v>
      </c>
      <c r="AR24" s="22"/>
      <c r="AS24" s="90"/>
      <c r="AT24" s="90"/>
      <c r="AU24" s="90"/>
      <c r="AV24" s="90"/>
      <c r="AW24" s="90"/>
      <c r="AX24" s="90"/>
      <c r="AY24" s="90"/>
      <c r="AZ24" s="90"/>
      <c r="BB24" s="23">
        <f t="shared" si="69"/>
        <v>0</v>
      </c>
      <c r="BC24" s="23">
        <f t="shared" si="9"/>
        <v>0</v>
      </c>
      <c r="BD24" s="23">
        <f t="shared" si="10"/>
        <v>0</v>
      </c>
      <c r="BE24" s="23">
        <f t="shared" si="11"/>
        <v>0</v>
      </c>
      <c r="BF24" s="23">
        <f t="shared" si="12"/>
        <v>0</v>
      </c>
      <c r="BG24" s="23">
        <f t="shared" si="13"/>
        <v>0</v>
      </c>
      <c r="BH24" s="23">
        <f t="shared" si="14"/>
        <v>0</v>
      </c>
      <c r="BI24" s="23">
        <f t="shared" si="15"/>
        <v>0</v>
      </c>
      <c r="BJ24" s="23" t="e">
        <f>$AH24*#REF!</f>
        <v>#REF!</v>
      </c>
      <c r="BK24" s="23" t="e">
        <f>$AH24*#REF!</f>
        <v>#REF!</v>
      </c>
      <c r="BM24" s="18">
        <f t="shared" si="16"/>
        <v>0</v>
      </c>
      <c r="BN24" s="18">
        <f t="shared" si="17"/>
        <v>0</v>
      </c>
      <c r="BO24" s="18">
        <f t="shared" si="18"/>
        <v>0</v>
      </c>
      <c r="BP24" s="18">
        <f t="shared" si="19"/>
        <v>0</v>
      </c>
      <c r="BQ24" s="18">
        <f t="shared" si="20"/>
        <v>0</v>
      </c>
      <c r="BR24" s="18">
        <f t="shared" si="21"/>
        <v>0</v>
      </c>
      <c r="BS24" s="18">
        <f t="shared" si="22"/>
        <v>0</v>
      </c>
      <c r="BT24" s="18">
        <f t="shared" si="23"/>
        <v>0</v>
      </c>
      <c r="BU24" s="18" t="e">
        <f>$AI24*#REF!</f>
        <v>#REF!</v>
      </c>
      <c r="BV24" s="18" t="e">
        <f>$AI24*#REF!</f>
        <v>#REF!</v>
      </c>
      <c r="BX24" s="18">
        <f t="shared" si="24"/>
        <v>0</v>
      </c>
      <c r="BY24" s="18">
        <f t="shared" si="25"/>
        <v>0</v>
      </c>
      <c r="BZ24" s="18">
        <f t="shared" si="26"/>
        <v>0</v>
      </c>
      <c r="CA24" s="18">
        <f t="shared" si="27"/>
        <v>0</v>
      </c>
      <c r="CB24" s="18">
        <f t="shared" si="28"/>
        <v>0</v>
      </c>
      <c r="CC24" s="18">
        <f t="shared" si="29"/>
        <v>0</v>
      </c>
      <c r="CD24" s="18">
        <f t="shared" si="30"/>
        <v>0</v>
      </c>
      <c r="CE24" s="18">
        <f t="shared" si="31"/>
        <v>0</v>
      </c>
      <c r="CF24" s="18" t="e">
        <f>$AJ24*#REF!</f>
        <v>#REF!</v>
      </c>
      <c r="CG24" s="18" t="e">
        <f>$AJ24*#REF!</f>
        <v>#REF!</v>
      </c>
      <c r="CI24" s="18">
        <f t="shared" si="32"/>
        <v>0</v>
      </c>
      <c r="CJ24" s="18">
        <f t="shared" si="33"/>
        <v>0</v>
      </c>
      <c r="CK24" s="18">
        <f t="shared" si="34"/>
        <v>0</v>
      </c>
      <c r="CL24" s="18">
        <f t="shared" si="35"/>
        <v>0</v>
      </c>
      <c r="CM24" s="18">
        <f t="shared" si="36"/>
        <v>0</v>
      </c>
      <c r="CN24" s="18">
        <f t="shared" si="37"/>
        <v>0</v>
      </c>
      <c r="CO24" s="18">
        <f t="shared" si="38"/>
        <v>0</v>
      </c>
      <c r="CP24" s="18">
        <f t="shared" si="39"/>
        <v>0</v>
      </c>
      <c r="CQ24" s="18">
        <f>$AH24*COUNT(#REF!)</f>
        <v>0</v>
      </c>
      <c r="CR24" s="18">
        <f>$AH24*COUNT(#REF!)</f>
        <v>0</v>
      </c>
      <c r="CS24" s="18">
        <f t="shared" si="40"/>
        <v>0</v>
      </c>
      <c r="CT24" s="18">
        <f t="shared" si="41"/>
        <v>0</v>
      </c>
      <c r="CU24" s="18">
        <f t="shared" si="42"/>
        <v>0</v>
      </c>
      <c r="CV24" s="18">
        <f t="shared" si="43"/>
        <v>0</v>
      </c>
      <c r="CW24" s="18">
        <f t="shared" si="44"/>
        <v>0</v>
      </c>
      <c r="CX24" s="18">
        <f t="shared" si="45"/>
        <v>0</v>
      </c>
      <c r="CY24" s="18">
        <f t="shared" si="46"/>
        <v>0</v>
      </c>
      <c r="CZ24" s="18">
        <f t="shared" si="47"/>
        <v>0</v>
      </c>
      <c r="DA24" s="18">
        <f t="shared" si="48"/>
        <v>0</v>
      </c>
      <c r="DB24" s="18">
        <f>$AI24*COUNT(#REF!)</f>
        <v>0</v>
      </c>
      <c r="DC24" s="18">
        <f>$AI24*COUNT(#REF!)</f>
        <v>0</v>
      </c>
      <c r="DD24" s="18"/>
      <c r="DE24" s="18">
        <f t="shared" si="49"/>
        <v>0</v>
      </c>
      <c r="DF24" s="18">
        <f t="shared" si="50"/>
        <v>0</v>
      </c>
      <c r="DG24" s="18">
        <f t="shared" si="51"/>
        <v>0</v>
      </c>
      <c r="DH24" s="18">
        <f t="shared" si="52"/>
        <v>0</v>
      </c>
      <c r="DI24" s="18">
        <f t="shared" si="53"/>
        <v>0</v>
      </c>
      <c r="DJ24" s="18">
        <f t="shared" si="54"/>
        <v>0</v>
      </c>
      <c r="DK24" s="18">
        <f t="shared" si="55"/>
        <v>0</v>
      </c>
      <c r="DL24" s="18">
        <f t="shared" si="56"/>
        <v>0</v>
      </c>
      <c r="DM24" s="18">
        <f>$AJ24*COUNT(#REF!)</f>
        <v>0</v>
      </c>
      <c r="DN24" s="18">
        <f>$AJ24*COUNT(#REF!)</f>
        <v>0</v>
      </c>
      <c r="DP24" s="18">
        <f t="shared" si="57"/>
        <v>0</v>
      </c>
      <c r="DQ24" s="18">
        <f t="shared" si="58"/>
        <v>0</v>
      </c>
      <c r="DR24" s="18">
        <f t="shared" si="59"/>
        <v>0</v>
      </c>
      <c r="DS24" s="18">
        <f t="shared" si="60"/>
        <v>0</v>
      </c>
      <c r="DT24" s="18">
        <f t="shared" si="61"/>
        <v>0</v>
      </c>
      <c r="DU24" s="18">
        <f t="shared" si="62"/>
        <v>0</v>
      </c>
      <c r="DV24" s="18">
        <f t="shared" si="63"/>
        <v>0</v>
      </c>
      <c r="DW24" s="18">
        <f t="shared" si="64"/>
        <v>0</v>
      </c>
      <c r="DX24" s="18">
        <f>COUNT(#REF!)</f>
        <v>0</v>
      </c>
      <c r="DY24" s="18">
        <f>COUNT(#REF!)</f>
        <v>0</v>
      </c>
    </row>
    <row r="25" spans="2:129" ht="33" customHeight="1" x14ac:dyDescent="0.2">
      <c r="B25" s="24">
        <v>21</v>
      </c>
      <c r="C25" s="25" t="s">
        <v>39</v>
      </c>
      <c r="D25" s="25" t="s">
        <v>40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1</v>
      </c>
      <c r="AD25" s="61">
        <f t="shared" si="65"/>
        <v>0.5</v>
      </c>
      <c r="AE25" s="16">
        <f t="shared" si="66"/>
        <v>1</v>
      </c>
      <c r="AF25" s="16">
        <f t="shared" si="67"/>
        <v>1</v>
      </c>
      <c r="AG25" s="16">
        <f t="shared" si="68"/>
        <v>1.5</v>
      </c>
      <c r="AH25" s="46">
        <f t="shared" si="0"/>
        <v>3.7593984962406013E-3</v>
      </c>
      <c r="AI25" s="46">
        <f t="shared" si="1"/>
        <v>1.2658227848101266E-2</v>
      </c>
      <c r="AJ25" s="46">
        <f t="shared" si="2"/>
        <v>4.9099836333878887E-3</v>
      </c>
      <c r="AK25" s="28"/>
      <c r="AL25" s="29">
        <f t="shared" si="3"/>
        <v>0</v>
      </c>
      <c r="AM25" s="29">
        <f t="shared" si="4"/>
        <v>0</v>
      </c>
      <c r="AN25" s="29">
        <f t="shared" si="5"/>
        <v>0</v>
      </c>
      <c r="AO25" s="29">
        <f t="shared" si="6"/>
        <v>0</v>
      </c>
      <c r="AP25" s="29">
        <f t="shared" si="7"/>
        <v>0</v>
      </c>
      <c r="AQ25" s="29">
        <f t="shared" si="8"/>
        <v>1</v>
      </c>
      <c r="AR25" s="28"/>
      <c r="AS25" s="58"/>
      <c r="AT25" s="58"/>
      <c r="AU25" s="58"/>
      <c r="AV25" s="58"/>
      <c r="AW25" s="58"/>
      <c r="AX25" s="58"/>
      <c r="AY25" s="58"/>
      <c r="AZ25" s="58"/>
      <c r="BB25" s="29">
        <f t="shared" si="69"/>
        <v>0</v>
      </c>
      <c r="BC25" s="29">
        <f t="shared" si="9"/>
        <v>0</v>
      </c>
      <c r="BD25" s="29">
        <f t="shared" si="10"/>
        <v>0</v>
      </c>
      <c r="BE25" s="29">
        <f t="shared" si="11"/>
        <v>0</v>
      </c>
      <c r="BF25" s="29">
        <f t="shared" si="12"/>
        <v>0</v>
      </c>
      <c r="BG25" s="29">
        <f t="shared" si="13"/>
        <v>0</v>
      </c>
      <c r="BH25" s="29">
        <f t="shared" si="14"/>
        <v>0</v>
      </c>
      <c r="BI25" s="29">
        <f t="shared" si="15"/>
        <v>0</v>
      </c>
      <c r="BJ25" s="29" t="e">
        <f>$AH25*#REF!</f>
        <v>#REF!</v>
      </c>
      <c r="BK25" s="29" t="e">
        <f>$AH25*#REF!</f>
        <v>#REF!</v>
      </c>
      <c r="BM25" s="18">
        <f t="shared" si="16"/>
        <v>0</v>
      </c>
      <c r="BN25" s="18">
        <f t="shared" si="17"/>
        <v>0</v>
      </c>
      <c r="BO25" s="18">
        <f t="shared" si="18"/>
        <v>0</v>
      </c>
      <c r="BP25" s="18">
        <f t="shared" si="19"/>
        <v>0</v>
      </c>
      <c r="BQ25" s="18">
        <f t="shared" si="20"/>
        <v>0</v>
      </c>
      <c r="BR25" s="18">
        <f t="shared" si="21"/>
        <v>0</v>
      </c>
      <c r="BS25" s="18">
        <f t="shared" si="22"/>
        <v>0</v>
      </c>
      <c r="BT25" s="18">
        <f t="shared" si="23"/>
        <v>0</v>
      </c>
      <c r="BU25" s="18" t="e">
        <f>$AI25*#REF!</f>
        <v>#REF!</v>
      </c>
      <c r="BV25" s="18" t="e">
        <f>$AI25*#REF!</f>
        <v>#REF!</v>
      </c>
      <c r="BX25" s="18">
        <f t="shared" si="24"/>
        <v>0</v>
      </c>
      <c r="BY25" s="18">
        <f t="shared" si="25"/>
        <v>0</v>
      </c>
      <c r="BZ25" s="18">
        <f t="shared" si="26"/>
        <v>0</v>
      </c>
      <c r="CA25" s="18">
        <f t="shared" si="27"/>
        <v>0</v>
      </c>
      <c r="CB25" s="18">
        <f t="shared" si="28"/>
        <v>0</v>
      </c>
      <c r="CC25" s="18">
        <f t="shared" si="29"/>
        <v>0</v>
      </c>
      <c r="CD25" s="18">
        <f t="shared" si="30"/>
        <v>0</v>
      </c>
      <c r="CE25" s="18">
        <f t="shared" si="31"/>
        <v>0</v>
      </c>
      <c r="CF25" s="18" t="e">
        <f>$AJ25*#REF!</f>
        <v>#REF!</v>
      </c>
      <c r="CG25" s="18" t="e">
        <f>$AJ25*#REF!</f>
        <v>#REF!</v>
      </c>
      <c r="CI25" s="18">
        <f t="shared" si="32"/>
        <v>0</v>
      </c>
      <c r="CJ25" s="18">
        <f t="shared" si="33"/>
        <v>0</v>
      </c>
      <c r="CK25" s="18">
        <f t="shared" si="34"/>
        <v>0</v>
      </c>
      <c r="CL25" s="18">
        <f t="shared" si="35"/>
        <v>0</v>
      </c>
      <c r="CM25" s="18">
        <f t="shared" si="36"/>
        <v>0</v>
      </c>
      <c r="CN25" s="18">
        <f t="shared" si="37"/>
        <v>0</v>
      </c>
      <c r="CO25" s="18">
        <f t="shared" si="38"/>
        <v>0</v>
      </c>
      <c r="CP25" s="18">
        <f t="shared" si="39"/>
        <v>0</v>
      </c>
      <c r="CQ25" s="18">
        <f>$AH25*COUNT(#REF!)</f>
        <v>0</v>
      </c>
      <c r="CR25" s="18">
        <f>$AH25*COUNT(#REF!)</f>
        <v>0</v>
      </c>
      <c r="CS25" s="18">
        <f t="shared" si="40"/>
        <v>0</v>
      </c>
      <c r="CT25" s="18">
        <f t="shared" si="41"/>
        <v>0</v>
      </c>
      <c r="CU25" s="18">
        <f t="shared" si="42"/>
        <v>0</v>
      </c>
      <c r="CV25" s="18">
        <f t="shared" si="43"/>
        <v>0</v>
      </c>
      <c r="CW25" s="18">
        <f t="shared" si="44"/>
        <v>0</v>
      </c>
      <c r="CX25" s="18">
        <f t="shared" si="45"/>
        <v>0</v>
      </c>
      <c r="CY25" s="18">
        <f t="shared" si="46"/>
        <v>0</v>
      </c>
      <c r="CZ25" s="18">
        <f t="shared" si="47"/>
        <v>0</v>
      </c>
      <c r="DA25" s="18">
        <f t="shared" si="48"/>
        <v>0</v>
      </c>
      <c r="DB25" s="18">
        <f>$AI25*COUNT(#REF!)</f>
        <v>0</v>
      </c>
      <c r="DC25" s="18">
        <f>$AI25*COUNT(#REF!)</f>
        <v>0</v>
      </c>
      <c r="DD25" s="18"/>
      <c r="DE25" s="18">
        <f t="shared" si="49"/>
        <v>0</v>
      </c>
      <c r="DF25" s="18">
        <f t="shared" si="50"/>
        <v>0</v>
      </c>
      <c r="DG25" s="18">
        <f t="shared" si="51"/>
        <v>0</v>
      </c>
      <c r="DH25" s="18">
        <f t="shared" si="52"/>
        <v>0</v>
      </c>
      <c r="DI25" s="18">
        <f t="shared" si="53"/>
        <v>0</v>
      </c>
      <c r="DJ25" s="18">
        <f t="shared" si="54"/>
        <v>0</v>
      </c>
      <c r="DK25" s="18">
        <f t="shared" si="55"/>
        <v>0</v>
      </c>
      <c r="DL25" s="18">
        <f t="shared" si="56"/>
        <v>0</v>
      </c>
      <c r="DM25" s="18">
        <f>$AJ25*COUNT(#REF!)</f>
        <v>0</v>
      </c>
      <c r="DN25" s="18">
        <f>$AJ25*COUNT(#REF!)</f>
        <v>0</v>
      </c>
      <c r="DP25" s="18">
        <f t="shared" si="57"/>
        <v>0</v>
      </c>
      <c r="DQ25" s="18">
        <f t="shared" si="58"/>
        <v>0</v>
      </c>
      <c r="DR25" s="18">
        <f t="shared" si="59"/>
        <v>0</v>
      </c>
      <c r="DS25" s="18">
        <f t="shared" si="60"/>
        <v>0</v>
      </c>
      <c r="DT25" s="18">
        <f t="shared" si="61"/>
        <v>0</v>
      </c>
      <c r="DU25" s="18">
        <f t="shared" si="62"/>
        <v>0</v>
      </c>
      <c r="DV25" s="18">
        <f t="shared" si="63"/>
        <v>0</v>
      </c>
      <c r="DW25" s="18">
        <f t="shared" si="64"/>
        <v>0</v>
      </c>
      <c r="DX25" s="18">
        <f>COUNT(#REF!)</f>
        <v>0</v>
      </c>
      <c r="DY25" s="18">
        <f>COUNT(#REF!)</f>
        <v>0</v>
      </c>
    </row>
    <row r="26" spans="2:129" ht="33" customHeight="1" x14ac:dyDescent="0.2">
      <c r="B26" s="19">
        <v>22</v>
      </c>
      <c r="C26" s="20" t="s">
        <v>106</v>
      </c>
      <c r="D26" s="52" t="s">
        <v>107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4</v>
      </c>
      <c r="V26" s="21">
        <v>0</v>
      </c>
      <c r="W26" s="21">
        <v>0</v>
      </c>
      <c r="X26" s="21">
        <v>1</v>
      </c>
      <c r="Y26" s="21">
        <v>2</v>
      </c>
      <c r="Z26" s="21">
        <v>0</v>
      </c>
      <c r="AA26" s="21">
        <v>0</v>
      </c>
      <c r="AB26" s="21">
        <v>0</v>
      </c>
      <c r="AC26" s="21">
        <v>1</v>
      </c>
      <c r="AD26" s="61">
        <f t="shared" si="65"/>
        <v>0.5</v>
      </c>
      <c r="AE26" s="16">
        <f t="shared" si="66"/>
        <v>8</v>
      </c>
      <c r="AF26" s="16">
        <f t="shared" si="67"/>
        <v>1</v>
      </c>
      <c r="AG26" s="16">
        <f t="shared" si="68"/>
        <v>8.5</v>
      </c>
      <c r="AH26" s="47">
        <f t="shared" si="0"/>
        <v>3.007518796992481E-2</v>
      </c>
      <c r="AI26" s="47">
        <f t="shared" si="1"/>
        <v>1.2658227848101266E-2</v>
      </c>
      <c r="AJ26" s="47">
        <f t="shared" si="2"/>
        <v>2.7823240589198037E-2</v>
      </c>
      <c r="AK26" s="22"/>
      <c r="AL26" s="23">
        <f t="shared" si="3"/>
        <v>0</v>
      </c>
      <c r="AM26" s="23">
        <f t="shared" si="4"/>
        <v>0</v>
      </c>
      <c r="AN26" s="23">
        <f t="shared" si="5"/>
        <v>0</v>
      </c>
      <c r="AO26" s="23">
        <f t="shared" si="6"/>
        <v>4</v>
      </c>
      <c r="AP26" s="23">
        <f t="shared" si="7"/>
        <v>3</v>
      </c>
      <c r="AQ26" s="23">
        <f t="shared" si="8"/>
        <v>1</v>
      </c>
      <c r="AR26" s="22"/>
      <c r="AS26" s="90"/>
      <c r="AT26" s="90"/>
      <c r="AU26" s="90"/>
      <c r="AV26" s="90"/>
      <c r="AW26" s="90"/>
      <c r="AX26" s="90"/>
      <c r="AY26" s="90"/>
      <c r="AZ26" s="90"/>
      <c r="BB26" s="23">
        <f t="shared" si="69"/>
        <v>0</v>
      </c>
      <c r="BC26" s="23">
        <f t="shared" si="9"/>
        <v>0</v>
      </c>
      <c r="BD26" s="23">
        <f t="shared" si="10"/>
        <v>0</v>
      </c>
      <c r="BE26" s="23">
        <f t="shared" si="11"/>
        <v>0</v>
      </c>
      <c r="BF26" s="23">
        <f t="shared" si="12"/>
        <v>0</v>
      </c>
      <c r="BG26" s="23">
        <f t="shared" si="13"/>
        <v>0</v>
      </c>
      <c r="BH26" s="23">
        <f t="shared" si="14"/>
        <v>0</v>
      </c>
      <c r="BI26" s="23">
        <f t="shared" si="15"/>
        <v>0</v>
      </c>
      <c r="BJ26" s="23" t="e">
        <f>$AH26*#REF!</f>
        <v>#REF!</v>
      </c>
      <c r="BK26" s="23" t="e">
        <f>$AH26*#REF!</f>
        <v>#REF!</v>
      </c>
      <c r="BM26" s="18">
        <f t="shared" si="16"/>
        <v>0</v>
      </c>
      <c r="BN26" s="18">
        <f t="shared" si="17"/>
        <v>0</v>
      </c>
      <c r="BO26" s="18">
        <f t="shared" si="18"/>
        <v>0</v>
      </c>
      <c r="BP26" s="18">
        <f t="shared" si="19"/>
        <v>0</v>
      </c>
      <c r="BQ26" s="18">
        <f t="shared" si="20"/>
        <v>0</v>
      </c>
      <c r="BR26" s="18">
        <f t="shared" si="21"/>
        <v>0</v>
      </c>
      <c r="BS26" s="18">
        <f t="shared" si="22"/>
        <v>0</v>
      </c>
      <c r="BT26" s="18">
        <f t="shared" si="23"/>
        <v>0</v>
      </c>
      <c r="BU26" s="18" t="e">
        <f>$AI26*#REF!</f>
        <v>#REF!</v>
      </c>
      <c r="BV26" s="18" t="e">
        <f>$AI26*#REF!</f>
        <v>#REF!</v>
      </c>
      <c r="BX26" s="18">
        <f t="shared" si="24"/>
        <v>0</v>
      </c>
      <c r="BY26" s="18">
        <f t="shared" si="25"/>
        <v>0</v>
      </c>
      <c r="BZ26" s="18">
        <f t="shared" si="26"/>
        <v>0</v>
      </c>
      <c r="CA26" s="18">
        <f t="shared" si="27"/>
        <v>0</v>
      </c>
      <c r="CB26" s="18">
        <f t="shared" si="28"/>
        <v>0</v>
      </c>
      <c r="CC26" s="18">
        <f t="shared" si="29"/>
        <v>0</v>
      </c>
      <c r="CD26" s="18">
        <f t="shared" si="30"/>
        <v>0</v>
      </c>
      <c r="CE26" s="18">
        <f t="shared" si="31"/>
        <v>0</v>
      </c>
      <c r="CF26" s="18" t="e">
        <f>$AJ26*#REF!</f>
        <v>#REF!</v>
      </c>
      <c r="CG26" s="18" t="e">
        <f>$AJ26*#REF!</f>
        <v>#REF!</v>
      </c>
      <c r="CI26" s="18">
        <f t="shared" si="32"/>
        <v>0</v>
      </c>
      <c r="CJ26" s="18">
        <f t="shared" si="33"/>
        <v>0</v>
      </c>
      <c r="CK26" s="18">
        <f t="shared" si="34"/>
        <v>0</v>
      </c>
      <c r="CL26" s="18">
        <f t="shared" si="35"/>
        <v>0</v>
      </c>
      <c r="CM26" s="18">
        <f t="shared" si="36"/>
        <v>0</v>
      </c>
      <c r="CN26" s="18">
        <f t="shared" si="37"/>
        <v>0</v>
      </c>
      <c r="CO26" s="18">
        <f t="shared" si="38"/>
        <v>0</v>
      </c>
      <c r="CP26" s="18">
        <f t="shared" si="39"/>
        <v>0</v>
      </c>
      <c r="CQ26" s="18">
        <f>$AH26*COUNT(#REF!)</f>
        <v>0</v>
      </c>
      <c r="CR26" s="18">
        <f>$AH26*COUNT(#REF!)</f>
        <v>0</v>
      </c>
      <c r="CS26" s="18">
        <f t="shared" si="40"/>
        <v>0</v>
      </c>
      <c r="CT26" s="18">
        <f t="shared" si="41"/>
        <v>0</v>
      </c>
      <c r="CU26" s="18">
        <f t="shared" si="42"/>
        <v>0</v>
      </c>
      <c r="CV26" s="18">
        <f t="shared" si="43"/>
        <v>0</v>
      </c>
      <c r="CW26" s="18">
        <f t="shared" si="44"/>
        <v>0</v>
      </c>
      <c r="CX26" s="18">
        <f t="shared" si="45"/>
        <v>0</v>
      </c>
      <c r="CY26" s="18">
        <f t="shared" si="46"/>
        <v>0</v>
      </c>
      <c r="CZ26" s="18">
        <f t="shared" si="47"/>
        <v>0</v>
      </c>
      <c r="DA26" s="18">
        <f t="shared" si="48"/>
        <v>0</v>
      </c>
      <c r="DB26" s="18">
        <f>$AI26*COUNT(#REF!)</f>
        <v>0</v>
      </c>
      <c r="DC26" s="18">
        <f>$AI26*COUNT(#REF!)</f>
        <v>0</v>
      </c>
      <c r="DD26" s="18"/>
      <c r="DE26" s="18">
        <f t="shared" si="49"/>
        <v>0</v>
      </c>
      <c r="DF26" s="18">
        <f t="shared" si="50"/>
        <v>0</v>
      </c>
      <c r="DG26" s="18">
        <f t="shared" si="51"/>
        <v>0</v>
      </c>
      <c r="DH26" s="18">
        <f t="shared" si="52"/>
        <v>0</v>
      </c>
      <c r="DI26" s="18">
        <f t="shared" si="53"/>
        <v>0</v>
      </c>
      <c r="DJ26" s="18">
        <f t="shared" si="54"/>
        <v>0</v>
      </c>
      <c r="DK26" s="18">
        <f t="shared" si="55"/>
        <v>0</v>
      </c>
      <c r="DL26" s="18">
        <f t="shared" si="56"/>
        <v>0</v>
      </c>
      <c r="DM26" s="18">
        <f>$AJ26*COUNT(#REF!)</f>
        <v>0</v>
      </c>
      <c r="DN26" s="18">
        <f>$AJ26*COUNT(#REF!)</f>
        <v>0</v>
      </c>
      <c r="DP26" s="18">
        <f t="shared" si="57"/>
        <v>0</v>
      </c>
      <c r="DQ26" s="18">
        <f t="shared" si="58"/>
        <v>0</v>
      </c>
      <c r="DR26" s="18">
        <f t="shared" si="59"/>
        <v>0</v>
      </c>
      <c r="DS26" s="18">
        <f t="shared" si="60"/>
        <v>0</v>
      </c>
      <c r="DT26" s="18">
        <f t="shared" si="61"/>
        <v>0</v>
      </c>
      <c r="DU26" s="18">
        <f t="shared" si="62"/>
        <v>0</v>
      </c>
      <c r="DV26" s="18">
        <f t="shared" si="63"/>
        <v>0</v>
      </c>
      <c r="DW26" s="18">
        <f t="shared" si="64"/>
        <v>0</v>
      </c>
      <c r="DX26" s="18">
        <f>COUNT(#REF!)</f>
        <v>0</v>
      </c>
      <c r="DY26" s="18">
        <f>COUNT(#REF!)</f>
        <v>0</v>
      </c>
    </row>
    <row r="27" spans="2:129" ht="15" customHeight="1" x14ac:dyDescent="0.2">
      <c r="B27" s="24">
        <v>23</v>
      </c>
      <c r="C27" s="25" t="s">
        <v>108</v>
      </c>
      <c r="D27" s="25" t="s">
        <v>109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1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3</v>
      </c>
      <c r="V27" s="27">
        <v>0</v>
      </c>
      <c r="W27" s="27">
        <v>0</v>
      </c>
      <c r="X27" s="27">
        <v>0</v>
      </c>
      <c r="Y27" s="27">
        <v>5</v>
      </c>
      <c r="Z27" s="27">
        <v>0</v>
      </c>
      <c r="AA27" s="27">
        <v>0</v>
      </c>
      <c r="AB27" s="27">
        <v>0</v>
      </c>
      <c r="AC27" s="27">
        <v>1</v>
      </c>
      <c r="AD27" s="61">
        <f t="shared" si="65"/>
        <v>0.5</v>
      </c>
      <c r="AE27" s="16">
        <f t="shared" si="66"/>
        <v>10</v>
      </c>
      <c r="AF27" s="16">
        <f t="shared" si="67"/>
        <v>1</v>
      </c>
      <c r="AG27" s="16">
        <f t="shared" si="68"/>
        <v>10.5</v>
      </c>
      <c r="AH27" s="46">
        <f t="shared" si="0"/>
        <v>3.7593984962406013E-2</v>
      </c>
      <c r="AI27" s="46">
        <f t="shared" si="1"/>
        <v>1.2658227848101266E-2</v>
      </c>
      <c r="AJ27" s="46">
        <f t="shared" si="2"/>
        <v>3.4369885433715219E-2</v>
      </c>
      <c r="AK27" s="28"/>
      <c r="AL27" s="29">
        <f t="shared" si="3"/>
        <v>0</v>
      </c>
      <c r="AM27" s="29">
        <f t="shared" si="4"/>
        <v>1</v>
      </c>
      <c r="AN27" s="29">
        <f t="shared" si="5"/>
        <v>0</v>
      </c>
      <c r="AO27" s="29">
        <f t="shared" si="6"/>
        <v>3</v>
      </c>
      <c r="AP27" s="29">
        <f t="shared" si="7"/>
        <v>5</v>
      </c>
      <c r="AQ27" s="29">
        <f t="shared" si="8"/>
        <v>1</v>
      </c>
      <c r="AR27" s="28"/>
      <c r="AS27" s="58"/>
      <c r="AT27" s="58"/>
      <c r="AU27" s="58"/>
      <c r="AV27" s="58"/>
      <c r="AW27" s="58"/>
      <c r="AX27" s="58"/>
      <c r="AY27" s="58"/>
      <c r="AZ27" s="58"/>
      <c r="BB27" s="29">
        <f t="shared" si="69"/>
        <v>0</v>
      </c>
      <c r="BC27" s="29">
        <f t="shared" si="9"/>
        <v>0</v>
      </c>
      <c r="BD27" s="29">
        <f t="shared" si="10"/>
        <v>0</v>
      </c>
      <c r="BE27" s="29">
        <f t="shared" si="11"/>
        <v>0</v>
      </c>
      <c r="BF27" s="29">
        <f t="shared" si="12"/>
        <v>0</v>
      </c>
      <c r="BG27" s="29">
        <f t="shared" si="13"/>
        <v>0</v>
      </c>
      <c r="BH27" s="29">
        <f t="shared" si="14"/>
        <v>0</v>
      </c>
      <c r="BI27" s="29">
        <f t="shared" si="15"/>
        <v>0</v>
      </c>
      <c r="BJ27" s="29" t="e">
        <f>$AH27*#REF!</f>
        <v>#REF!</v>
      </c>
      <c r="BK27" s="29" t="e">
        <f>$AH27*#REF!</f>
        <v>#REF!</v>
      </c>
      <c r="BM27" s="18">
        <f t="shared" si="16"/>
        <v>0</v>
      </c>
      <c r="BN27" s="18">
        <f t="shared" si="17"/>
        <v>0</v>
      </c>
      <c r="BO27" s="18">
        <f t="shared" si="18"/>
        <v>0</v>
      </c>
      <c r="BP27" s="18">
        <f t="shared" si="19"/>
        <v>0</v>
      </c>
      <c r="BQ27" s="18">
        <f t="shared" si="20"/>
        <v>0</v>
      </c>
      <c r="BR27" s="18">
        <f t="shared" si="21"/>
        <v>0</v>
      </c>
      <c r="BS27" s="18">
        <f t="shared" si="22"/>
        <v>0</v>
      </c>
      <c r="BT27" s="18">
        <f t="shared" si="23"/>
        <v>0</v>
      </c>
      <c r="BU27" s="18" t="e">
        <f>$AI27*#REF!</f>
        <v>#REF!</v>
      </c>
      <c r="BV27" s="18" t="e">
        <f>$AI27*#REF!</f>
        <v>#REF!</v>
      </c>
      <c r="BX27" s="18">
        <f t="shared" si="24"/>
        <v>0</v>
      </c>
      <c r="BY27" s="18">
        <f t="shared" si="25"/>
        <v>0</v>
      </c>
      <c r="BZ27" s="18">
        <f t="shared" si="26"/>
        <v>0</v>
      </c>
      <c r="CA27" s="18">
        <f t="shared" si="27"/>
        <v>0</v>
      </c>
      <c r="CB27" s="18">
        <f t="shared" si="28"/>
        <v>0</v>
      </c>
      <c r="CC27" s="18">
        <f t="shared" si="29"/>
        <v>0</v>
      </c>
      <c r="CD27" s="18">
        <f t="shared" si="30"/>
        <v>0</v>
      </c>
      <c r="CE27" s="18">
        <f t="shared" si="31"/>
        <v>0</v>
      </c>
      <c r="CF27" s="18" t="e">
        <f>$AJ27*#REF!</f>
        <v>#REF!</v>
      </c>
      <c r="CG27" s="18" t="e">
        <f>$AJ27*#REF!</f>
        <v>#REF!</v>
      </c>
      <c r="CI27" s="18">
        <f t="shared" si="32"/>
        <v>0</v>
      </c>
      <c r="CJ27" s="18">
        <f t="shared" si="33"/>
        <v>0</v>
      </c>
      <c r="CK27" s="18">
        <f t="shared" si="34"/>
        <v>0</v>
      </c>
      <c r="CL27" s="18">
        <f t="shared" si="35"/>
        <v>0</v>
      </c>
      <c r="CM27" s="18">
        <f t="shared" si="36"/>
        <v>0</v>
      </c>
      <c r="CN27" s="18">
        <f t="shared" si="37"/>
        <v>0</v>
      </c>
      <c r="CO27" s="18">
        <f t="shared" si="38"/>
        <v>0</v>
      </c>
      <c r="CP27" s="18">
        <f t="shared" si="39"/>
        <v>0</v>
      </c>
      <c r="CQ27" s="18">
        <f>$AH27*COUNT(#REF!)</f>
        <v>0</v>
      </c>
      <c r="CR27" s="18">
        <f>$AH27*COUNT(#REF!)</f>
        <v>0</v>
      </c>
      <c r="CS27" s="18">
        <f t="shared" si="40"/>
        <v>0</v>
      </c>
      <c r="CT27" s="18">
        <f t="shared" si="41"/>
        <v>0</v>
      </c>
      <c r="CU27" s="18">
        <f t="shared" si="42"/>
        <v>0</v>
      </c>
      <c r="CV27" s="18">
        <f t="shared" si="43"/>
        <v>0</v>
      </c>
      <c r="CW27" s="18">
        <f t="shared" si="44"/>
        <v>0</v>
      </c>
      <c r="CX27" s="18">
        <f t="shared" si="45"/>
        <v>0</v>
      </c>
      <c r="CY27" s="18">
        <f t="shared" si="46"/>
        <v>0</v>
      </c>
      <c r="CZ27" s="18">
        <f t="shared" si="47"/>
        <v>0</v>
      </c>
      <c r="DA27" s="18">
        <f t="shared" si="48"/>
        <v>0</v>
      </c>
      <c r="DB27" s="18">
        <f>$AI27*COUNT(#REF!)</f>
        <v>0</v>
      </c>
      <c r="DC27" s="18">
        <f>$AI27*COUNT(#REF!)</f>
        <v>0</v>
      </c>
      <c r="DD27" s="18"/>
      <c r="DE27" s="18">
        <f t="shared" si="49"/>
        <v>0</v>
      </c>
      <c r="DF27" s="18">
        <f t="shared" si="50"/>
        <v>0</v>
      </c>
      <c r="DG27" s="18">
        <f t="shared" si="51"/>
        <v>0</v>
      </c>
      <c r="DH27" s="18">
        <f t="shared" si="52"/>
        <v>0</v>
      </c>
      <c r="DI27" s="18">
        <f t="shared" si="53"/>
        <v>0</v>
      </c>
      <c r="DJ27" s="18">
        <f t="shared" si="54"/>
        <v>0</v>
      </c>
      <c r="DK27" s="18">
        <f t="shared" si="55"/>
        <v>0</v>
      </c>
      <c r="DL27" s="18">
        <f t="shared" si="56"/>
        <v>0</v>
      </c>
      <c r="DM27" s="18">
        <f>$AJ27*COUNT(#REF!)</f>
        <v>0</v>
      </c>
      <c r="DN27" s="18">
        <f>$AJ27*COUNT(#REF!)</f>
        <v>0</v>
      </c>
      <c r="DP27" s="18">
        <f t="shared" si="57"/>
        <v>0</v>
      </c>
      <c r="DQ27" s="18">
        <f t="shared" si="58"/>
        <v>0</v>
      </c>
      <c r="DR27" s="18">
        <f t="shared" si="59"/>
        <v>0</v>
      </c>
      <c r="DS27" s="18">
        <f t="shared" si="60"/>
        <v>0</v>
      </c>
      <c r="DT27" s="18">
        <f t="shared" si="61"/>
        <v>0</v>
      </c>
      <c r="DU27" s="18">
        <f t="shared" si="62"/>
        <v>0</v>
      </c>
      <c r="DV27" s="18">
        <f t="shared" si="63"/>
        <v>0</v>
      </c>
      <c r="DW27" s="18">
        <f t="shared" si="64"/>
        <v>0</v>
      </c>
      <c r="DX27" s="18">
        <f>COUNT(#REF!)</f>
        <v>0</v>
      </c>
      <c r="DY27" s="18">
        <f>COUNT(#REF!)</f>
        <v>0</v>
      </c>
    </row>
    <row r="28" spans="2:129" ht="15" customHeight="1" x14ac:dyDescent="0.2">
      <c r="B28" s="19">
        <v>24</v>
      </c>
      <c r="C28" s="20" t="s">
        <v>43</v>
      </c>
      <c r="D28" s="52" t="s">
        <v>110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2</v>
      </c>
      <c r="N28" s="21">
        <v>0</v>
      </c>
      <c r="O28" s="21">
        <v>0</v>
      </c>
      <c r="P28" s="21">
        <v>0</v>
      </c>
      <c r="Q28" s="21">
        <v>2</v>
      </c>
      <c r="R28" s="21">
        <v>0</v>
      </c>
      <c r="S28" s="21">
        <v>0</v>
      </c>
      <c r="T28" s="21">
        <v>1</v>
      </c>
      <c r="U28" s="21">
        <v>5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1</v>
      </c>
      <c r="AD28" s="61">
        <f t="shared" si="65"/>
        <v>0.5</v>
      </c>
      <c r="AE28" s="16">
        <f t="shared" si="66"/>
        <v>11</v>
      </c>
      <c r="AF28" s="16">
        <f t="shared" si="67"/>
        <v>1</v>
      </c>
      <c r="AG28" s="16">
        <f t="shared" si="68"/>
        <v>11.5</v>
      </c>
      <c r="AH28" s="47">
        <f t="shared" si="0"/>
        <v>4.1353383458646614E-2</v>
      </c>
      <c r="AI28" s="47">
        <f t="shared" si="1"/>
        <v>1.2658227848101266E-2</v>
      </c>
      <c r="AJ28" s="47">
        <f t="shared" si="2"/>
        <v>3.7643207855973811E-2</v>
      </c>
      <c r="AK28" s="22"/>
      <c r="AL28" s="23">
        <f t="shared" si="3"/>
        <v>0</v>
      </c>
      <c r="AM28" s="23">
        <f t="shared" si="4"/>
        <v>2</v>
      </c>
      <c r="AN28" s="23">
        <f t="shared" si="5"/>
        <v>2</v>
      </c>
      <c r="AO28" s="23">
        <f t="shared" si="6"/>
        <v>6</v>
      </c>
      <c r="AP28" s="23">
        <f t="shared" si="7"/>
        <v>0</v>
      </c>
      <c r="AQ28" s="23">
        <f t="shared" si="8"/>
        <v>1</v>
      </c>
      <c r="AR28" s="22"/>
      <c r="AS28" s="90"/>
      <c r="AT28" s="90"/>
      <c r="AU28" s="90"/>
      <c r="AV28" s="90"/>
      <c r="AW28" s="90"/>
      <c r="AX28" s="90"/>
      <c r="AY28" s="90"/>
      <c r="AZ28" s="90"/>
      <c r="BB28" s="23">
        <f t="shared" si="69"/>
        <v>0</v>
      </c>
      <c r="BC28" s="23">
        <f t="shared" si="9"/>
        <v>0</v>
      </c>
      <c r="BD28" s="23">
        <f t="shared" si="10"/>
        <v>0</v>
      </c>
      <c r="BE28" s="23">
        <f t="shared" si="11"/>
        <v>0</v>
      </c>
      <c r="BF28" s="23">
        <f t="shared" si="12"/>
        <v>0</v>
      </c>
      <c r="BG28" s="23">
        <f t="shared" si="13"/>
        <v>0</v>
      </c>
      <c r="BH28" s="23">
        <f t="shared" si="14"/>
        <v>0</v>
      </c>
      <c r="BI28" s="23">
        <f t="shared" si="15"/>
        <v>0</v>
      </c>
      <c r="BJ28" s="23" t="e">
        <f>$AH28*#REF!</f>
        <v>#REF!</v>
      </c>
      <c r="BK28" s="23" t="e">
        <f>$AH28*#REF!</f>
        <v>#REF!</v>
      </c>
      <c r="BM28" s="18">
        <f t="shared" si="16"/>
        <v>0</v>
      </c>
      <c r="BN28" s="18">
        <f t="shared" si="17"/>
        <v>0</v>
      </c>
      <c r="BO28" s="18">
        <f t="shared" si="18"/>
        <v>0</v>
      </c>
      <c r="BP28" s="18">
        <f t="shared" si="19"/>
        <v>0</v>
      </c>
      <c r="BQ28" s="18">
        <f t="shared" si="20"/>
        <v>0</v>
      </c>
      <c r="BR28" s="18">
        <f t="shared" si="21"/>
        <v>0</v>
      </c>
      <c r="BS28" s="18">
        <f t="shared" si="22"/>
        <v>0</v>
      </c>
      <c r="BT28" s="18">
        <f t="shared" si="23"/>
        <v>0</v>
      </c>
      <c r="BU28" s="18" t="e">
        <f>$AI28*#REF!</f>
        <v>#REF!</v>
      </c>
      <c r="BV28" s="18" t="e">
        <f>$AI28*#REF!</f>
        <v>#REF!</v>
      </c>
      <c r="BX28" s="18">
        <f t="shared" si="24"/>
        <v>0</v>
      </c>
      <c r="BY28" s="18">
        <f t="shared" si="25"/>
        <v>0</v>
      </c>
      <c r="BZ28" s="18">
        <f t="shared" si="26"/>
        <v>0</v>
      </c>
      <c r="CA28" s="18">
        <f t="shared" si="27"/>
        <v>0</v>
      </c>
      <c r="CB28" s="18">
        <f t="shared" si="28"/>
        <v>0</v>
      </c>
      <c r="CC28" s="18">
        <f t="shared" si="29"/>
        <v>0</v>
      </c>
      <c r="CD28" s="18">
        <f t="shared" si="30"/>
        <v>0</v>
      </c>
      <c r="CE28" s="18">
        <f t="shared" si="31"/>
        <v>0</v>
      </c>
      <c r="CF28" s="18" t="e">
        <f>$AJ28*#REF!</f>
        <v>#REF!</v>
      </c>
      <c r="CG28" s="18" t="e">
        <f>$AJ28*#REF!</f>
        <v>#REF!</v>
      </c>
      <c r="CI28" s="18">
        <f t="shared" si="32"/>
        <v>0</v>
      </c>
      <c r="CJ28" s="18">
        <f t="shared" si="33"/>
        <v>0</v>
      </c>
      <c r="CK28" s="18">
        <f t="shared" si="34"/>
        <v>0</v>
      </c>
      <c r="CL28" s="18">
        <f t="shared" si="35"/>
        <v>0</v>
      </c>
      <c r="CM28" s="18">
        <f t="shared" si="36"/>
        <v>0</v>
      </c>
      <c r="CN28" s="18">
        <f t="shared" si="37"/>
        <v>0</v>
      </c>
      <c r="CO28" s="18">
        <f t="shared" si="38"/>
        <v>0</v>
      </c>
      <c r="CP28" s="18">
        <f t="shared" si="39"/>
        <v>0</v>
      </c>
      <c r="CQ28" s="18">
        <f>$AH28*COUNT(#REF!)</f>
        <v>0</v>
      </c>
      <c r="CR28" s="18">
        <f>$AH28*COUNT(#REF!)</f>
        <v>0</v>
      </c>
      <c r="CS28" s="18">
        <f t="shared" si="40"/>
        <v>0</v>
      </c>
      <c r="CT28" s="18">
        <f t="shared" si="41"/>
        <v>0</v>
      </c>
      <c r="CU28" s="18">
        <f t="shared" si="42"/>
        <v>0</v>
      </c>
      <c r="CV28" s="18">
        <f t="shared" si="43"/>
        <v>0</v>
      </c>
      <c r="CW28" s="18">
        <f t="shared" si="44"/>
        <v>0</v>
      </c>
      <c r="CX28" s="18">
        <f t="shared" si="45"/>
        <v>0</v>
      </c>
      <c r="CY28" s="18">
        <f t="shared" si="46"/>
        <v>0</v>
      </c>
      <c r="CZ28" s="18">
        <f t="shared" si="47"/>
        <v>0</v>
      </c>
      <c r="DA28" s="18">
        <f t="shared" si="48"/>
        <v>0</v>
      </c>
      <c r="DB28" s="18">
        <f>$AI28*COUNT(#REF!)</f>
        <v>0</v>
      </c>
      <c r="DC28" s="18">
        <f>$AI28*COUNT(#REF!)</f>
        <v>0</v>
      </c>
      <c r="DD28" s="18"/>
      <c r="DE28" s="18">
        <f t="shared" si="49"/>
        <v>0</v>
      </c>
      <c r="DF28" s="18">
        <f t="shared" si="50"/>
        <v>0</v>
      </c>
      <c r="DG28" s="18">
        <f t="shared" si="51"/>
        <v>0</v>
      </c>
      <c r="DH28" s="18">
        <f t="shared" si="52"/>
        <v>0</v>
      </c>
      <c r="DI28" s="18">
        <f t="shared" si="53"/>
        <v>0</v>
      </c>
      <c r="DJ28" s="18">
        <f t="shared" si="54"/>
        <v>0</v>
      </c>
      <c r="DK28" s="18">
        <f t="shared" si="55"/>
        <v>0</v>
      </c>
      <c r="DL28" s="18">
        <f t="shared" si="56"/>
        <v>0</v>
      </c>
      <c r="DM28" s="18">
        <f>$AJ28*COUNT(#REF!)</f>
        <v>0</v>
      </c>
      <c r="DN28" s="18">
        <f>$AJ28*COUNT(#REF!)</f>
        <v>0</v>
      </c>
      <c r="DP28" s="18">
        <f t="shared" si="57"/>
        <v>0</v>
      </c>
      <c r="DQ28" s="18">
        <f t="shared" si="58"/>
        <v>0</v>
      </c>
      <c r="DR28" s="18">
        <f t="shared" si="59"/>
        <v>0</v>
      </c>
      <c r="DS28" s="18">
        <f t="shared" si="60"/>
        <v>0</v>
      </c>
      <c r="DT28" s="18">
        <f t="shared" si="61"/>
        <v>0</v>
      </c>
      <c r="DU28" s="18">
        <f t="shared" si="62"/>
        <v>0</v>
      </c>
      <c r="DV28" s="18">
        <f t="shared" si="63"/>
        <v>0</v>
      </c>
      <c r="DW28" s="18">
        <f t="shared" si="64"/>
        <v>0</v>
      </c>
      <c r="DX28" s="18">
        <f>COUNT(#REF!)</f>
        <v>0</v>
      </c>
      <c r="DY28" s="18">
        <f>COUNT(#REF!)</f>
        <v>0</v>
      </c>
    </row>
    <row r="29" spans="2:129" ht="15" customHeight="1" x14ac:dyDescent="0.2">
      <c r="B29" s="24">
        <v>25</v>
      </c>
      <c r="C29" s="25" t="s">
        <v>44</v>
      </c>
      <c r="D29" s="25" t="s">
        <v>45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1</v>
      </c>
      <c r="V29" s="27">
        <v>0</v>
      </c>
      <c r="W29" s="27">
        <v>1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3</v>
      </c>
      <c r="AD29" s="61">
        <f t="shared" si="65"/>
        <v>1.5</v>
      </c>
      <c r="AE29" s="16">
        <f t="shared" si="66"/>
        <v>5</v>
      </c>
      <c r="AF29" s="16">
        <f t="shared" si="67"/>
        <v>3</v>
      </c>
      <c r="AG29" s="16">
        <f t="shared" si="68"/>
        <v>6.5</v>
      </c>
      <c r="AH29" s="46">
        <f t="shared" si="0"/>
        <v>1.8796992481203006E-2</v>
      </c>
      <c r="AI29" s="46">
        <f t="shared" si="1"/>
        <v>3.7974683544303799E-2</v>
      </c>
      <c r="AJ29" s="46">
        <f t="shared" si="2"/>
        <v>2.1276595744680851E-2</v>
      </c>
      <c r="AK29" s="28"/>
      <c r="AL29" s="29">
        <f t="shared" si="3"/>
        <v>0</v>
      </c>
      <c r="AM29" s="29">
        <f t="shared" si="4"/>
        <v>0</v>
      </c>
      <c r="AN29" s="29">
        <f t="shared" si="5"/>
        <v>0</v>
      </c>
      <c r="AO29" s="29">
        <f t="shared" si="6"/>
        <v>1</v>
      </c>
      <c r="AP29" s="29">
        <f t="shared" si="7"/>
        <v>1</v>
      </c>
      <c r="AQ29" s="29">
        <f t="shared" si="8"/>
        <v>3</v>
      </c>
      <c r="AR29" s="28"/>
      <c r="AS29" s="58"/>
      <c r="AT29" s="58"/>
      <c r="AU29" s="58"/>
      <c r="AV29" s="58"/>
      <c r="AW29" s="58"/>
      <c r="AX29" s="58"/>
      <c r="AY29" s="58"/>
      <c r="AZ29" s="58"/>
      <c r="BB29" s="29">
        <f t="shared" si="69"/>
        <v>0</v>
      </c>
      <c r="BC29" s="29">
        <f t="shared" si="9"/>
        <v>0</v>
      </c>
      <c r="BD29" s="29">
        <f t="shared" si="10"/>
        <v>0</v>
      </c>
      <c r="BE29" s="29">
        <f t="shared" si="11"/>
        <v>0</v>
      </c>
      <c r="BF29" s="29">
        <f t="shared" si="12"/>
        <v>0</v>
      </c>
      <c r="BG29" s="29">
        <f t="shared" si="13"/>
        <v>0</v>
      </c>
      <c r="BH29" s="29">
        <f t="shared" si="14"/>
        <v>0</v>
      </c>
      <c r="BI29" s="29">
        <f t="shared" si="15"/>
        <v>0</v>
      </c>
      <c r="BJ29" s="29" t="e">
        <f>$AH29*#REF!</f>
        <v>#REF!</v>
      </c>
      <c r="BK29" s="29" t="e">
        <f>$AH29*#REF!</f>
        <v>#REF!</v>
      </c>
      <c r="BM29" s="18">
        <f t="shared" si="16"/>
        <v>0</v>
      </c>
      <c r="BN29" s="18">
        <f t="shared" si="17"/>
        <v>0</v>
      </c>
      <c r="BO29" s="18">
        <f t="shared" si="18"/>
        <v>0</v>
      </c>
      <c r="BP29" s="18">
        <f t="shared" si="19"/>
        <v>0</v>
      </c>
      <c r="BQ29" s="18">
        <f t="shared" si="20"/>
        <v>0</v>
      </c>
      <c r="BR29" s="18">
        <f t="shared" si="21"/>
        <v>0</v>
      </c>
      <c r="BS29" s="18">
        <f t="shared" si="22"/>
        <v>0</v>
      </c>
      <c r="BT29" s="18">
        <f t="shared" si="23"/>
        <v>0</v>
      </c>
      <c r="BU29" s="18" t="e">
        <f>$AI29*#REF!</f>
        <v>#REF!</v>
      </c>
      <c r="BV29" s="18" t="e">
        <f>$AI29*#REF!</f>
        <v>#REF!</v>
      </c>
      <c r="BX29" s="18">
        <f t="shared" si="24"/>
        <v>0</v>
      </c>
      <c r="BY29" s="18">
        <f t="shared" si="25"/>
        <v>0</v>
      </c>
      <c r="BZ29" s="18">
        <f t="shared" si="26"/>
        <v>0</v>
      </c>
      <c r="CA29" s="18">
        <f t="shared" si="27"/>
        <v>0</v>
      </c>
      <c r="CB29" s="18">
        <f t="shared" si="28"/>
        <v>0</v>
      </c>
      <c r="CC29" s="18">
        <f t="shared" si="29"/>
        <v>0</v>
      </c>
      <c r="CD29" s="18">
        <f t="shared" si="30"/>
        <v>0</v>
      </c>
      <c r="CE29" s="18">
        <f t="shared" si="31"/>
        <v>0</v>
      </c>
      <c r="CF29" s="18" t="e">
        <f>$AJ29*#REF!</f>
        <v>#REF!</v>
      </c>
      <c r="CG29" s="18" t="e">
        <f>$AJ29*#REF!</f>
        <v>#REF!</v>
      </c>
      <c r="CI29" s="18">
        <f t="shared" si="32"/>
        <v>0</v>
      </c>
      <c r="CJ29" s="18">
        <f t="shared" si="33"/>
        <v>0</v>
      </c>
      <c r="CK29" s="18">
        <f t="shared" si="34"/>
        <v>0</v>
      </c>
      <c r="CL29" s="18">
        <f t="shared" si="35"/>
        <v>0</v>
      </c>
      <c r="CM29" s="18">
        <f t="shared" si="36"/>
        <v>0</v>
      </c>
      <c r="CN29" s="18">
        <f t="shared" si="37"/>
        <v>0</v>
      </c>
      <c r="CO29" s="18">
        <f t="shared" si="38"/>
        <v>0</v>
      </c>
      <c r="CP29" s="18">
        <f t="shared" si="39"/>
        <v>0</v>
      </c>
      <c r="CQ29" s="18">
        <f>$AH29*COUNT(#REF!)</f>
        <v>0</v>
      </c>
      <c r="CR29" s="18">
        <f>$AH29*COUNT(#REF!)</f>
        <v>0</v>
      </c>
      <c r="CS29" s="18">
        <f t="shared" si="40"/>
        <v>0</v>
      </c>
      <c r="CT29" s="18">
        <f t="shared" si="41"/>
        <v>0</v>
      </c>
      <c r="CU29" s="18">
        <f t="shared" si="42"/>
        <v>0</v>
      </c>
      <c r="CV29" s="18">
        <f t="shared" si="43"/>
        <v>0</v>
      </c>
      <c r="CW29" s="18">
        <f t="shared" si="44"/>
        <v>0</v>
      </c>
      <c r="CX29" s="18">
        <f t="shared" si="45"/>
        <v>0</v>
      </c>
      <c r="CY29" s="18">
        <f t="shared" si="46"/>
        <v>0</v>
      </c>
      <c r="CZ29" s="18">
        <f t="shared" si="47"/>
        <v>0</v>
      </c>
      <c r="DA29" s="18">
        <f t="shared" si="48"/>
        <v>0</v>
      </c>
      <c r="DB29" s="18">
        <f>$AI29*COUNT(#REF!)</f>
        <v>0</v>
      </c>
      <c r="DC29" s="18">
        <f>$AI29*COUNT(#REF!)</f>
        <v>0</v>
      </c>
      <c r="DD29" s="18"/>
      <c r="DE29" s="18">
        <f t="shared" si="49"/>
        <v>0</v>
      </c>
      <c r="DF29" s="18">
        <f t="shared" si="50"/>
        <v>0</v>
      </c>
      <c r="DG29" s="18">
        <f t="shared" si="51"/>
        <v>0</v>
      </c>
      <c r="DH29" s="18">
        <f t="shared" si="52"/>
        <v>0</v>
      </c>
      <c r="DI29" s="18">
        <f t="shared" si="53"/>
        <v>0</v>
      </c>
      <c r="DJ29" s="18">
        <f t="shared" si="54"/>
        <v>0</v>
      </c>
      <c r="DK29" s="18">
        <f t="shared" si="55"/>
        <v>0</v>
      </c>
      <c r="DL29" s="18">
        <f t="shared" si="56"/>
        <v>0</v>
      </c>
      <c r="DM29" s="18">
        <f>$AJ29*COUNT(#REF!)</f>
        <v>0</v>
      </c>
      <c r="DN29" s="18">
        <f>$AJ29*COUNT(#REF!)</f>
        <v>0</v>
      </c>
      <c r="DP29" s="18">
        <f t="shared" si="57"/>
        <v>0</v>
      </c>
      <c r="DQ29" s="18">
        <f t="shared" si="58"/>
        <v>0</v>
      </c>
      <c r="DR29" s="18">
        <f t="shared" si="59"/>
        <v>0</v>
      </c>
      <c r="DS29" s="18">
        <f t="shared" si="60"/>
        <v>0</v>
      </c>
      <c r="DT29" s="18">
        <f t="shared" si="61"/>
        <v>0</v>
      </c>
      <c r="DU29" s="18">
        <f t="shared" si="62"/>
        <v>0</v>
      </c>
      <c r="DV29" s="18">
        <f t="shared" si="63"/>
        <v>0</v>
      </c>
      <c r="DW29" s="18">
        <f t="shared" si="64"/>
        <v>0</v>
      </c>
      <c r="DX29" s="18">
        <f>COUNT(#REF!)</f>
        <v>0</v>
      </c>
      <c r="DY29" s="18">
        <f>COUNT(#REF!)</f>
        <v>0</v>
      </c>
    </row>
    <row r="30" spans="2:129" ht="15" customHeight="1" x14ac:dyDescent="0.2">
      <c r="B30" s="19">
        <v>26</v>
      </c>
      <c r="C30" s="20" t="s">
        <v>46</v>
      </c>
      <c r="D30" s="52" t="s">
        <v>47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1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2</v>
      </c>
      <c r="Y30" s="21">
        <v>3</v>
      </c>
      <c r="Z30" s="21">
        <v>0</v>
      </c>
      <c r="AA30" s="21">
        <v>0</v>
      </c>
      <c r="AB30" s="21">
        <v>0</v>
      </c>
      <c r="AC30" s="21">
        <v>0</v>
      </c>
      <c r="AD30" s="61">
        <f t="shared" si="65"/>
        <v>0</v>
      </c>
      <c r="AE30" s="16">
        <f t="shared" si="66"/>
        <v>6</v>
      </c>
      <c r="AF30" s="16">
        <f t="shared" si="67"/>
        <v>0</v>
      </c>
      <c r="AG30" s="16">
        <f t="shared" si="68"/>
        <v>6</v>
      </c>
      <c r="AH30" s="47">
        <f t="shared" si="0"/>
        <v>2.2556390977443608E-2</v>
      </c>
      <c r="AI30" s="47">
        <f t="shared" si="1"/>
        <v>0</v>
      </c>
      <c r="AJ30" s="47">
        <f t="shared" si="2"/>
        <v>1.9639934533551555E-2</v>
      </c>
      <c r="AK30" s="22"/>
      <c r="AL30" s="23">
        <f t="shared" si="3"/>
        <v>0</v>
      </c>
      <c r="AM30" s="23">
        <f t="shared" si="4"/>
        <v>0</v>
      </c>
      <c r="AN30" s="23">
        <f t="shared" si="5"/>
        <v>1</v>
      </c>
      <c r="AO30" s="23">
        <f t="shared" si="6"/>
        <v>0</v>
      </c>
      <c r="AP30" s="23">
        <f t="shared" si="7"/>
        <v>5</v>
      </c>
      <c r="AQ30" s="23">
        <f t="shared" si="8"/>
        <v>0</v>
      </c>
      <c r="AR30" s="22"/>
      <c r="AS30" s="90"/>
      <c r="AT30" s="90"/>
      <c r="AU30" s="90"/>
      <c r="AV30" s="90"/>
      <c r="AW30" s="90"/>
      <c r="AX30" s="90"/>
      <c r="AY30" s="90"/>
      <c r="AZ30" s="90"/>
      <c r="BB30" s="23">
        <f t="shared" si="69"/>
        <v>0</v>
      </c>
      <c r="BC30" s="23">
        <f t="shared" si="9"/>
        <v>0</v>
      </c>
      <c r="BD30" s="23">
        <f t="shared" si="10"/>
        <v>0</v>
      </c>
      <c r="BE30" s="23">
        <f t="shared" si="11"/>
        <v>0</v>
      </c>
      <c r="BF30" s="23">
        <f t="shared" si="12"/>
        <v>0</v>
      </c>
      <c r="BG30" s="23">
        <f t="shared" si="13"/>
        <v>0</v>
      </c>
      <c r="BH30" s="23">
        <f t="shared" si="14"/>
        <v>0</v>
      </c>
      <c r="BI30" s="23">
        <f t="shared" si="15"/>
        <v>0</v>
      </c>
      <c r="BJ30" s="23" t="e">
        <f>$AH30*#REF!</f>
        <v>#REF!</v>
      </c>
      <c r="BK30" s="23" t="e">
        <f>$AH30*#REF!</f>
        <v>#REF!</v>
      </c>
      <c r="BM30" s="18">
        <f t="shared" si="16"/>
        <v>0</v>
      </c>
      <c r="BN30" s="18">
        <f t="shared" si="17"/>
        <v>0</v>
      </c>
      <c r="BO30" s="18">
        <f t="shared" si="18"/>
        <v>0</v>
      </c>
      <c r="BP30" s="18">
        <f t="shared" si="19"/>
        <v>0</v>
      </c>
      <c r="BQ30" s="18">
        <f t="shared" si="20"/>
        <v>0</v>
      </c>
      <c r="BR30" s="18">
        <f t="shared" si="21"/>
        <v>0</v>
      </c>
      <c r="BS30" s="18">
        <f t="shared" si="22"/>
        <v>0</v>
      </c>
      <c r="BT30" s="18">
        <f t="shared" si="23"/>
        <v>0</v>
      </c>
      <c r="BU30" s="18" t="e">
        <f>$AI30*#REF!</f>
        <v>#REF!</v>
      </c>
      <c r="BV30" s="18" t="e">
        <f>$AI30*#REF!</f>
        <v>#REF!</v>
      </c>
      <c r="BX30" s="18">
        <f t="shared" si="24"/>
        <v>0</v>
      </c>
      <c r="BY30" s="18">
        <f t="shared" si="25"/>
        <v>0</v>
      </c>
      <c r="BZ30" s="18">
        <f t="shared" si="26"/>
        <v>0</v>
      </c>
      <c r="CA30" s="18">
        <f t="shared" si="27"/>
        <v>0</v>
      </c>
      <c r="CB30" s="18">
        <f t="shared" si="28"/>
        <v>0</v>
      </c>
      <c r="CC30" s="18">
        <f t="shared" si="29"/>
        <v>0</v>
      </c>
      <c r="CD30" s="18">
        <f t="shared" si="30"/>
        <v>0</v>
      </c>
      <c r="CE30" s="18">
        <f t="shared" si="31"/>
        <v>0</v>
      </c>
      <c r="CF30" s="18" t="e">
        <f>$AJ30*#REF!</f>
        <v>#REF!</v>
      </c>
      <c r="CG30" s="18" t="e">
        <f>$AJ30*#REF!</f>
        <v>#REF!</v>
      </c>
      <c r="CI30" s="18">
        <f t="shared" si="32"/>
        <v>0</v>
      </c>
      <c r="CJ30" s="18">
        <f t="shared" si="33"/>
        <v>0</v>
      </c>
      <c r="CK30" s="18">
        <f t="shared" si="34"/>
        <v>0</v>
      </c>
      <c r="CL30" s="18">
        <f t="shared" si="35"/>
        <v>0</v>
      </c>
      <c r="CM30" s="18">
        <f t="shared" si="36"/>
        <v>0</v>
      </c>
      <c r="CN30" s="18">
        <f t="shared" si="37"/>
        <v>0</v>
      </c>
      <c r="CO30" s="18">
        <f t="shared" si="38"/>
        <v>0</v>
      </c>
      <c r="CP30" s="18">
        <f t="shared" si="39"/>
        <v>0</v>
      </c>
      <c r="CQ30" s="18">
        <f>$AH30*COUNT(#REF!)</f>
        <v>0</v>
      </c>
      <c r="CR30" s="18">
        <f>$AH30*COUNT(#REF!)</f>
        <v>0</v>
      </c>
      <c r="CS30" s="18">
        <f t="shared" si="40"/>
        <v>0</v>
      </c>
      <c r="CT30" s="18">
        <f t="shared" si="41"/>
        <v>0</v>
      </c>
      <c r="CU30" s="18">
        <f t="shared" si="42"/>
        <v>0</v>
      </c>
      <c r="CV30" s="18">
        <f t="shared" si="43"/>
        <v>0</v>
      </c>
      <c r="CW30" s="18">
        <f t="shared" si="44"/>
        <v>0</v>
      </c>
      <c r="CX30" s="18">
        <f t="shared" si="45"/>
        <v>0</v>
      </c>
      <c r="CY30" s="18">
        <f t="shared" si="46"/>
        <v>0</v>
      </c>
      <c r="CZ30" s="18">
        <f t="shared" si="47"/>
        <v>0</v>
      </c>
      <c r="DA30" s="18">
        <f t="shared" si="48"/>
        <v>0</v>
      </c>
      <c r="DB30" s="18">
        <f>$AI30*COUNT(#REF!)</f>
        <v>0</v>
      </c>
      <c r="DC30" s="18">
        <f>$AI30*COUNT(#REF!)</f>
        <v>0</v>
      </c>
      <c r="DD30" s="18"/>
      <c r="DE30" s="18">
        <f t="shared" si="49"/>
        <v>0</v>
      </c>
      <c r="DF30" s="18">
        <f t="shared" si="50"/>
        <v>0</v>
      </c>
      <c r="DG30" s="18">
        <f t="shared" si="51"/>
        <v>0</v>
      </c>
      <c r="DH30" s="18">
        <f t="shared" si="52"/>
        <v>0</v>
      </c>
      <c r="DI30" s="18">
        <f t="shared" si="53"/>
        <v>0</v>
      </c>
      <c r="DJ30" s="18">
        <f t="shared" si="54"/>
        <v>0</v>
      </c>
      <c r="DK30" s="18">
        <f t="shared" si="55"/>
        <v>0</v>
      </c>
      <c r="DL30" s="18">
        <f t="shared" si="56"/>
        <v>0</v>
      </c>
      <c r="DM30" s="18">
        <f>$AJ30*COUNT(#REF!)</f>
        <v>0</v>
      </c>
      <c r="DN30" s="18">
        <f>$AJ30*COUNT(#REF!)</f>
        <v>0</v>
      </c>
      <c r="DP30" s="18">
        <f t="shared" si="57"/>
        <v>0</v>
      </c>
      <c r="DQ30" s="18">
        <f t="shared" si="58"/>
        <v>0</v>
      </c>
      <c r="DR30" s="18">
        <f t="shared" si="59"/>
        <v>0</v>
      </c>
      <c r="DS30" s="18">
        <f t="shared" si="60"/>
        <v>0</v>
      </c>
      <c r="DT30" s="18">
        <f t="shared" si="61"/>
        <v>0</v>
      </c>
      <c r="DU30" s="18">
        <f t="shared" si="62"/>
        <v>0</v>
      </c>
      <c r="DV30" s="18">
        <f t="shared" si="63"/>
        <v>0</v>
      </c>
      <c r="DW30" s="18">
        <f t="shared" si="64"/>
        <v>0</v>
      </c>
      <c r="DX30" s="18">
        <f>COUNT(#REF!)</f>
        <v>0</v>
      </c>
      <c r="DY30" s="18">
        <f>COUNT(#REF!)</f>
        <v>0</v>
      </c>
    </row>
    <row r="31" spans="2:129" ht="15" customHeight="1" x14ac:dyDescent="0.2">
      <c r="B31" s="24">
        <v>27</v>
      </c>
      <c r="C31" s="25" t="s">
        <v>52</v>
      </c>
      <c r="D31" s="25" t="s">
        <v>53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2</v>
      </c>
      <c r="U31" s="27">
        <v>7</v>
      </c>
      <c r="V31" s="27">
        <v>0</v>
      </c>
      <c r="W31" s="27">
        <v>0</v>
      </c>
      <c r="X31" s="27">
        <v>0</v>
      </c>
      <c r="Y31" s="27">
        <v>2</v>
      </c>
      <c r="Z31" s="27">
        <v>0</v>
      </c>
      <c r="AA31" s="27">
        <v>0</v>
      </c>
      <c r="AB31" s="27">
        <v>0</v>
      </c>
      <c r="AC31" s="27">
        <v>0</v>
      </c>
      <c r="AD31" s="61">
        <f t="shared" si="65"/>
        <v>0</v>
      </c>
      <c r="AE31" s="16">
        <f t="shared" si="66"/>
        <v>11</v>
      </c>
      <c r="AF31" s="16">
        <f t="shared" si="67"/>
        <v>0</v>
      </c>
      <c r="AG31" s="16">
        <f t="shared" si="68"/>
        <v>11</v>
      </c>
      <c r="AH31" s="46">
        <f t="shared" si="0"/>
        <v>4.1353383458646614E-2</v>
      </c>
      <c r="AI31" s="46">
        <f t="shared" si="1"/>
        <v>0</v>
      </c>
      <c r="AJ31" s="46">
        <f t="shared" si="2"/>
        <v>3.6006546644844518E-2</v>
      </c>
      <c r="AK31" s="28"/>
      <c r="AL31" s="29">
        <f t="shared" si="3"/>
        <v>0</v>
      </c>
      <c r="AM31" s="29">
        <f t="shared" si="4"/>
        <v>0</v>
      </c>
      <c r="AN31" s="29">
        <f t="shared" si="5"/>
        <v>0</v>
      </c>
      <c r="AO31" s="29">
        <f t="shared" si="6"/>
        <v>9</v>
      </c>
      <c r="AP31" s="29">
        <f t="shared" si="7"/>
        <v>2</v>
      </c>
      <c r="AQ31" s="29">
        <f t="shared" si="8"/>
        <v>0</v>
      </c>
      <c r="AR31" s="28"/>
      <c r="AS31" s="58"/>
      <c r="AT31" s="58"/>
      <c r="AU31" s="58"/>
      <c r="AV31" s="58"/>
      <c r="AW31" s="58"/>
      <c r="AX31" s="58"/>
      <c r="AY31" s="58"/>
      <c r="AZ31" s="58"/>
      <c r="BB31" s="29">
        <f t="shared" si="69"/>
        <v>0</v>
      </c>
      <c r="BC31" s="29">
        <f t="shared" si="9"/>
        <v>0</v>
      </c>
      <c r="BD31" s="29">
        <f t="shared" si="10"/>
        <v>0</v>
      </c>
      <c r="BE31" s="29">
        <f t="shared" si="11"/>
        <v>0</v>
      </c>
      <c r="BF31" s="29">
        <f t="shared" si="12"/>
        <v>0</v>
      </c>
      <c r="BG31" s="29">
        <f t="shared" si="13"/>
        <v>0</v>
      </c>
      <c r="BH31" s="29">
        <f t="shared" si="14"/>
        <v>0</v>
      </c>
      <c r="BI31" s="29">
        <f t="shared" si="15"/>
        <v>0</v>
      </c>
      <c r="BJ31" s="29" t="e">
        <f>$AH31*#REF!</f>
        <v>#REF!</v>
      </c>
      <c r="BK31" s="29" t="e">
        <f>$AH31*#REF!</f>
        <v>#REF!</v>
      </c>
      <c r="BM31" s="18">
        <f t="shared" si="16"/>
        <v>0</v>
      </c>
      <c r="BN31" s="18">
        <f t="shared" si="17"/>
        <v>0</v>
      </c>
      <c r="BO31" s="18">
        <f t="shared" si="18"/>
        <v>0</v>
      </c>
      <c r="BP31" s="18">
        <f t="shared" si="19"/>
        <v>0</v>
      </c>
      <c r="BQ31" s="18">
        <f t="shared" si="20"/>
        <v>0</v>
      </c>
      <c r="BR31" s="18">
        <f t="shared" si="21"/>
        <v>0</v>
      </c>
      <c r="BS31" s="18">
        <f t="shared" si="22"/>
        <v>0</v>
      </c>
      <c r="BT31" s="18">
        <f t="shared" si="23"/>
        <v>0</v>
      </c>
      <c r="BU31" s="18" t="e">
        <f>$AI31*#REF!</f>
        <v>#REF!</v>
      </c>
      <c r="BV31" s="18" t="e">
        <f>$AI31*#REF!</f>
        <v>#REF!</v>
      </c>
      <c r="BX31" s="18">
        <f t="shared" si="24"/>
        <v>0</v>
      </c>
      <c r="BY31" s="18">
        <f t="shared" si="25"/>
        <v>0</v>
      </c>
      <c r="BZ31" s="18">
        <f t="shared" si="26"/>
        <v>0</v>
      </c>
      <c r="CA31" s="18">
        <f t="shared" si="27"/>
        <v>0</v>
      </c>
      <c r="CB31" s="18">
        <f t="shared" si="28"/>
        <v>0</v>
      </c>
      <c r="CC31" s="18">
        <f t="shared" si="29"/>
        <v>0</v>
      </c>
      <c r="CD31" s="18">
        <f t="shared" si="30"/>
        <v>0</v>
      </c>
      <c r="CE31" s="18">
        <f t="shared" si="31"/>
        <v>0</v>
      </c>
      <c r="CF31" s="18" t="e">
        <f>$AJ31*#REF!</f>
        <v>#REF!</v>
      </c>
      <c r="CG31" s="18" t="e">
        <f>$AJ31*#REF!</f>
        <v>#REF!</v>
      </c>
      <c r="CI31" s="18">
        <f t="shared" si="32"/>
        <v>0</v>
      </c>
      <c r="CJ31" s="18">
        <f t="shared" si="33"/>
        <v>0</v>
      </c>
      <c r="CK31" s="18">
        <f t="shared" si="34"/>
        <v>0</v>
      </c>
      <c r="CL31" s="18">
        <f t="shared" si="35"/>
        <v>0</v>
      </c>
      <c r="CM31" s="18">
        <f t="shared" si="36"/>
        <v>0</v>
      </c>
      <c r="CN31" s="18">
        <f t="shared" si="37"/>
        <v>0</v>
      </c>
      <c r="CO31" s="18">
        <f t="shared" si="38"/>
        <v>0</v>
      </c>
      <c r="CP31" s="18">
        <f t="shared" si="39"/>
        <v>0</v>
      </c>
      <c r="CQ31" s="18">
        <f>$AH31*COUNT(#REF!)</f>
        <v>0</v>
      </c>
      <c r="CR31" s="18">
        <f>$AH31*COUNT(#REF!)</f>
        <v>0</v>
      </c>
      <c r="CS31" s="18">
        <f t="shared" si="40"/>
        <v>0</v>
      </c>
      <c r="CT31" s="18">
        <f t="shared" si="41"/>
        <v>0</v>
      </c>
      <c r="CU31" s="18">
        <f t="shared" si="42"/>
        <v>0</v>
      </c>
      <c r="CV31" s="18">
        <f t="shared" si="43"/>
        <v>0</v>
      </c>
      <c r="CW31" s="18">
        <f t="shared" si="44"/>
        <v>0</v>
      </c>
      <c r="CX31" s="18">
        <f t="shared" si="45"/>
        <v>0</v>
      </c>
      <c r="CY31" s="18">
        <f t="shared" si="46"/>
        <v>0</v>
      </c>
      <c r="CZ31" s="18">
        <f t="shared" si="47"/>
        <v>0</v>
      </c>
      <c r="DA31" s="18">
        <f t="shared" si="48"/>
        <v>0</v>
      </c>
      <c r="DB31" s="18">
        <f>$AI31*COUNT(#REF!)</f>
        <v>0</v>
      </c>
      <c r="DC31" s="18">
        <f>$AI31*COUNT(#REF!)</f>
        <v>0</v>
      </c>
      <c r="DD31" s="18"/>
      <c r="DE31" s="18">
        <f t="shared" si="49"/>
        <v>0</v>
      </c>
      <c r="DF31" s="18">
        <f t="shared" si="50"/>
        <v>0</v>
      </c>
      <c r="DG31" s="18">
        <f t="shared" si="51"/>
        <v>0</v>
      </c>
      <c r="DH31" s="18">
        <f t="shared" si="52"/>
        <v>0</v>
      </c>
      <c r="DI31" s="18">
        <f t="shared" si="53"/>
        <v>0</v>
      </c>
      <c r="DJ31" s="18">
        <f t="shared" si="54"/>
        <v>0</v>
      </c>
      <c r="DK31" s="18">
        <f t="shared" si="55"/>
        <v>0</v>
      </c>
      <c r="DL31" s="18">
        <f t="shared" si="56"/>
        <v>0</v>
      </c>
      <c r="DM31" s="18">
        <f>$AJ31*COUNT(#REF!)</f>
        <v>0</v>
      </c>
      <c r="DN31" s="18">
        <f>$AJ31*COUNT(#REF!)</f>
        <v>0</v>
      </c>
      <c r="DP31" s="18">
        <f t="shared" si="57"/>
        <v>0</v>
      </c>
      <c r="DQ31" s="18">
        <f t="shared" si="58"/>
        <v>0</v>
      </c>
      <c r="DR31" s="18">
        <f t="shared" si="59"/>
        <v>0</v>
      </c>
      <c r="DS31" s="18">
        <f t="shared" si="60"/>
        <v>0</v>
      </c>
      <c r="DT31" s="18">
        <f t="shared" si="61"/>
        <v>0</v>
      </c>
      <c r="DU31" s="18">
        <f t="shared" si="62"/>
        <v>0</v>
      </c>
      <c r="DV31" s="18">
        <f t="shared" si="63"/>
        <v>0</v>
      </c>
      <c r="DW31" s="18">
        <f t="shared" si="64"/>
        <v>0</v>
      </c>
      <c r="DX31" s="18">
        <f>COUNT(#REF!)</f>
        <v>0</v>
      </c>
      <c r="DY31" s="18">
        <f>COUNT(#REF!)</f>
        <v>0</v>
      </c>
    </row>
    <row r="32" spans="2:129" ht="15" customHeight="1" x14ac:dyDescent="0.2">
      <c r="B32" s="19">
        <v>28</v>
      </c>
      <c r="C32" s="20" t="s">
        <v>29</v>
      </c>
      <c r="D32" s="52" t="s">
        <v>29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2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61">
        <f t="shared" si="65"/>
        <v>0</v>
      </c>
      <c r="AE32" s="16">
        <f t="shared" si="66"/>
        <v>2</v>
      </c>
      <c r="AF32" s="16">
        <f t="shared" si="67"/>
        <v>0</v>
      </c>
      <c r="AG32" s="16">
        <f t="shared" si="68"/>
        <v>2</v>
      </c>
      <c r="AH32" s="47">
        <f t="shared" si="0"/>
        <v>7.5187969924812026E-3</v>
      </c>
      <c r="AI32" s="47">
        <f t="shared" si="1"/>
        <v>0</v>
      </c>
      <c r="AJ32" s="47">
        <f t="shared" si="2"/>
        <v>6.5466448445171853E-3</v>
      </c>
      <c r="AK32" s="22"/>
      <c r="AL32" s="23">
        <f t="shared" si="3"/>
        <v>0</v>
      </c>
      <c r="AM32" s="23">
        <f t="shared" si="4"/>
        <v>0</v>
      </c>
      <c r="AN32" s="23">
        <f t="shared" si="5"/>
        <v>0</v>
      </c>
      <c r="AO32" s="23">
        <f t="shared" si="6"/>
        <v>2</v>
      </c>
      <c r="AP32" s="23">
        <f t="shared" si="7"/>
        <v>0</v>
      </c>
      <c r="AQ32" s="23">
        <f t="shared" si="8"/>
        <v>0</v>
      </c>
      <c r="AR32" s="22"/>
      <c r="AS32" s="90"/>
      <c r="AT32" s="90"/>
      <c r="AU32" s="90"/>
      <c r="AV32" s="90"/>
      <c r="AW32" s="90"/>
      <c r="AX32" s="90"/>
      <c r="AY32" s="90"/>
      <c r="AZ32" s="90"/>
      <c r="BB32" s="23">
        <f t="shared" si="69"/>
        <v>0</v>
      </c>
      <c r="BC32" s="23">
        <f t="shared" si="9"/>
        <v>0</v>
      </c>
      <c r="BD32" s="23">
        <f t="shared" si="10"/>
        <v>0</v>
      </c>
      <c r="BE32" s="23">
        <f t="shared" si="11"/>
        <v>0</v>
      </c>
      <c r="BF32" s="23">
        <f t="shared" si="12"/>
        <v>0</v>
      </c>
      <c r="BG32" s="23">
        <f t="shared" si="13"/>
        <v>0</v>
      </c>
      <c r="BH32" s="23">
        <f t="shared" si="14"/>
        <v>0</v>
      </c>
      <c r="BI32" s="23">
        <f t="shared" si="15"/>
        <v>0</v>
      </c>
      <c r="BJ32" s="23" t="e">
        <f>$AH32*#REF!</f>
        <v>#REF!</v>
      </c>
      <c r="BK32" s="23" t="e">
        <f>$AH32*#REF!</f>
        <v>#REF!</v>
      </c>
      <c r="BM32" s="18">
        <f t="shared" si="16"/>
        <v>0</v>
      </c>
      <c r="BN32" s="18">
        <f t="shared" si="17"/>
        <v>0</v>
      </c>
      <c r="BO32" s="18">
        <f t="shared" si="18"/>
        <v>0</v>
      </c>
      <c r="BP32" s="18">
        <f t="shared" si="19"/>
        <v>0</v>
      </c>
      <c r="BQ32" s="18">
        <f t="shared" si="20"/>
        <v>0</v>
      </c>
      <c r="BR32" s="18">
        <f t="shared" si="21"/>
        <v>0</v>
      </c>
      <c r="BS32" s="18">
        <f t="shared" si="22"/>
        <v>0</v>
      </c>
      <c r="BT32" s="18">
        <f t="shared" si="23"/>
        <v>0</v>
      </c>
      <c r="BU32" s="18" t="e">
        <f>$AI32*#REF!</f>
        <v>#REF!</v>
      </c>
      <c r="BV32" s="18" t="e">
        <f>$AI32*#REF!</f>
        <v>#REF!</v>
      </c>
      <c r="BX32" s="18">
        <f t="shared" si="24"/>
        <v>0</v>
      </c>
      <c r="BY32" s="18">
        <f t="shared" si="25"/>
        <v>0</v>
      </c>
      <c r="BZ32" s="18">
        <f t="shared" si="26"/>
        <v>0</v>
      </c>
      <c r="CA32" s="18">
        <f t="shared" si="27"/>
        <v>0</v>
      </c>
      <c r="CB32" s="18">
        <f t="shared" si="28"/>
        <v>0</v>
      </c>
      <c r="CC32" s="18">
        <f t="shared" si="29"/>
        <v>0</v>
      </c>
      <c r="CD32" s="18">
        <f t="shared" si="30"/>
        <v>0</v>
      </c>
      <c r="CE32" s="18">
        <f t="shared" si="31"/>
        <v>0</v>
      </c>
      <c r="CF32" s="18" t="e">
        <f>$AJ32*#REF!</f>
        <v>#REF!</v>
      </c>
      <c r="CG32" s="18" t="e">
        <f>$AJ32*#REF!</f>
        <v>#REF!</v>
      </c>
      <c r="CI32" s="18">
        <f t="shared" si="32"/>
        <v>0</v>
      </c>
      <c r="CJ32" s="18">
        <f t="shared" si="33"/>
        <v>0</v>
      </c>
      <c r="CK32" s="18">
        <f t="shared" si="34"/>
        <v>0</v>
      </c>
      <c r="CL32" s="18">
        <f t="shared" si="35"/>
        <v>0</v>
      </c>
      <c r="CM32" s="18">
        <f t="shared" si="36"/>
        <v>0</v>
      </c>
      <c r="CN32" s="18">
        <f t="shared" si="37"/>
        <v>0</v>
      </c>
      <c r="CO32" s="18">
        <f t="shared" si="38"/>
        <v>0</v>
      </c>
      <c r="CP32" s="18">
        <f t="shared" si="39"/>
        <v>0</v>
      </c>
      <c r="CQ32" s="18">
        <f>$AH32*COUNT(#REF!)</f>
        <v>0</v>
      </c>
      <c r="CR32" s="18">
        <f>$AH32*COUNT(#REF!)</f>
        <v>0</v>
      </c>
      <c r="CS32" s="18">
        <f t="shared" si="40"/>
        <v>0</v>
      </c>
      <c r="CT32" s="18">
        <f t="shared" si="41"/>
        <v>0</v>
      </c>
      <c r="CU32" s="18">
        <f t="shared" si="42"/>
        <v>0</v>
      </c>
      <c r="CV32" s="18">
        <f t="shared" si="43"/>
        <v>0</v>
      </c>
      <c r="CW32" s="18">
        <f t="shared" si="44"/>
        <v>0</v>
      </c>
      <c r="CX32" s="18">
        <f t="shared" si="45"/>
        <v>0</v>
      </c>
      <c r="CY32" s="18">
        <f t="shared" si="46"/>
        <v>0</v>
      </c>
      <c r="CZ32" s="18">
        <f t="shared" si="47"/>
        <v>0</v>
      </c>
      <c r="DA32" s="18">
        <f t="shared" si="48"/>
        <v>0</v>
      </c>
      <c r="DB32" s="18">
        <f>$AI32*COUNT(#REF!)</f>
        <v>0</v>
      </c>
      <c r="DC32" s="18">
        <f>$AI32*COUNT(#REF!)</f>
        <v>0</v>
      </c>
      <c r="DD32" s="18"/>
      <c r="DE32" s="18">
        <f t="shared" si="49"/>
        <v>0</v>
      </c>
      <c r="DF32" s="18">
        <f t="shared" si="50"/>
        <v>0</v>
      </c>
      <c r="DG32" s="18">
        <f t="shared" si="51"/>
        <v>0</v>
      </c>
      <c r="DH32" s="18">
        <f t="shared" si="52"/>
        <v>0</v>
      </c>
      <c r="DI32" s="18">
        <f t="shared" si="53"/>
        <v>0</v>
      </c>
      <c r="DJ32" s="18">
        <f t="shared" si="54"/>
        <v>0</v>
      </c>
      <c r="DK32" s="18">
        <f t="shared" si="55"/>
        <v>0</v>
      </c>
      <c r="DL32" s="18">
        <f t="shared" si="56"/>
        <v>0</v>
      </c>
      <c r="DM32" s="18">
        <f>$AJ32*COUNT(#REF!)</f>
        <v>0</v>
      </c>
      <c r="DN32" s="18">
        <f>$AJ32*COUNT(#REF!)</f>
        <v>0</v>
      </c>
      <c r="DP32" s="18">
        <f t="shared" si="57"/>
        <v>0</v>
      </c>
      <c r="DQ32" s="18">
        <f t="shared" si="58"/>
        <v>0</v>
      </c>
      <c r="DR32" s="18">
        <f t="shared" si="59"/>
        <v>0</v>
      </c>
      <c r="DS32" s="18">
        <f t="shared" si="60"/>
        <v>0</v>
      </c>
      <c r="DT32" s="18">
        <f t="shared" si="61"/>
        <v>0</v>
      </c>
      <c r="DU32" s="18">
        <f t="shared" si="62"/>
        <v>0</v>
      </c>
      <c r="DV32" s="18">
        <f t="shared" si="63"/>
        <v>0</v>
      </c>
      <c r="DW32" s="18">
        <f t="shared" si="64"/>
        <v>0</v>
      </c>
      <c r="DX32" s="18">
        <f>COUNT(#REF!)</f>
        <v>0</v>
      </c>
      <c r="DY32" s="18">
        <f>COUNT(#REF!)</f>
        <v>0</v>
      </c>
    </row>
    <row r="33" spans="2:129" ht="34.5" customHeight="1" x14ac:dyDescent="0.2">
      <c r="B33" s="24">
        <v>29</v>
      </c>
      <c r="C33" s="25" t="s">
        <v>50</v>
      </c>
      <c r="D33" s="25" t="s">
        <v>51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2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1</v>
      </c>
      <c r="Z33" s="27">
        <v>0</v>
      </c>
      <c r="AA33" s="27">
        <v>1</v>
      </c>
      <c r="AB33" s="27">
        <v>0</v>
      </c>
      <c r="AC33" s="27">
        <v>0</v>
      </c>
      <c r="AD33" s="61">
        <f t="shared" si="65"/>
        <v>0</v>
      </c>
      <c r="AE33" s="16">
        <f t="shared" si="66"/>
        <v>4</v>
      </c>
      <c r="AF33" s="16">
        <f t="shared" si="67"/>
        <v>0</v>
      </c>
      <c r="AG33" s="16">
        <f t="shared" si="68"/>
        <v>4</v>
      </c>
      <c r="AH33" s="46">
        <f t="shared" si="0"/>
        <v>1.5037593984962405E-2</v>
      </c>
      <c r="AI33" s="46">
        <f t="shared" si="1"/>
        <v>0</v>
      </c>
      <c r="AJ33" s="46">
        <f t="shared" si="2"/>
        <v>1.3093289689034371E-2</v>
      </c>
      <c r="AK33" s="28"/>
      <c r="AL33" s="29">
        <f t="shared" si="3"/>
        <v>0</v>
      </c>
      <c r="AM33" s="29">
        <f t="shared" si="4"/>
        <v>0</v>
      </c>
      <c r="AN33" s="29">
        <f t="shared" si="5"/>
        <v>2</v>
      </c>
      <c r="AO33" s="29">
        <f t="shared" si="6"/>
        <v>0</v>
      </c>
      <c r="AP33" s="29">
        <f t="shared" si="7"/>
        <v>1</v>
      </c>
      <c r="AQ33" s="29">
        <f t="shared" si="8"/>
        <v>1</v>
      </c>
      <c r="AR33" s="28"/>
      <c r="AS33" s="58"/>
      <c r="AT33" s="58"/>
      <c r="AU33" s="58"/>
      <c r="AV33" s="58"/>
      <c r="AW33" s="58"/>
      <c r="AX33" s="58"/>
      <c r="AY33" s="58"/>
      <c r="AZ33" s="58"/>
      <c r="BB33" s="29">
        <f t="shared" si="69"/>
        <v>0</v>
      </c>
      <c r="BC33" s="29">
        <f t="shared" si="9"/>
        <v>0</v>
      </c>
      <c r="BD33" s="29">
        <f t="shared" si="10"/>
        <v>0</v>
      </c>
      <c r="BE33" s="29">
        <f t="shared" si="11"/>
        <v>0</v>
      </c>
      <c r="BF33" s="29">
        <f t="shared" si="12"/>
        <v>0</v>
      </c>
      <c r="BG33" s="29">
        <f t="shared" si="13"/>
        <v>0</v>
      </c>
      <c r="BH33" s="29">
        <f t="shared" si="14"/>
        <v>0</v>
      </c>
      <c r="BI33" s="29">
        <f t="shared" si="15"/>
        <v>0</v>
      </c>
      <c r="BJ33" s="29" t="e">
        <f>$AH33*#REF!</f>
        <v>#REF!</v>
      </c>
      <c r="BK33" s="29" t="e">
        <f>$AH33*#REF!</f>
        <v>#REF!</v>
      </c>
      <c r="BM33" s="18">
        <f t="shared" si="16"/>
        <v>0</v>
      </c>
      <c r="BN33" s="18">
        <f t="shared" si="17"/>
        <v>0</v>
      </c>
      <c r="BO33" s="18">
        <f t="shared" si="18"/>
        <v>0</v>
      </c>
      <c r="BP33" s="18">
        <f t="shared" si="19"/>
        <v>0</v>
      </c>
      <c r="BQ33" s="18">
        <f t="shared" si="20"/>
        <v>0</v>
      </c>
      <c r="BR33" s="18">
        <f t="shared" si="21"/>
        <v>0</v>
      </c>
      <c r="BS33" s="18">
        <f t="shared" si="22"/>
        <v>0</v>
      </c>
      <c r="BT33" s="18">
        <f t="shared" si="23"/>
        <v>0</v>
      </c>
      <c r="BU33" s="18" t="e">
        <f>$AI33*#REF!</f>
        <v>#REF!</v>
      </c>
      <c r="BV33" s="18" t="e">
        <f>$AI33*#REF!</f>
        <v>#REF!</v>
      </c>
      <c r="BX33" s="18">
        <f t="shared" si="24"/>
        <v>0</v>
      </c>
      <c r="BY33" s="18">
        <f t="shared" si="25"/>
        <v>0</v>
      </c>
      <c r="BZ33" s="18">
        <f t="shared" si="26"/>
        <v>0</v>
      </c>
      <c r="CA33" s="18">
        <f t="shared" si="27"/>
        <v>0</v>
      </c>
      <c r="CB33" s="18">
        <f t="shared" si="28"/>
        <v>0</v>
      </c>
      <c r="CC33" s="18">
        <f t="shared" si="29"/>
        <v>0</v>
      </c>
      <c r="CD33" s="18">
        <f t="shared" si="30"/>
        <v>0</v>
      </c>
      <c r="CE33" s="18">
        <f t="shared" si="31"/>
        <v>0</v>
      </c>
      <c r="CF33" s="18" t="e">
        <f>$AJ33*#REF!</f>
        <v>#REF!</v>
      </c>
      <c r="CG33" s="18" t="e">
        <f>$AJ33*#REF!</f>
        <v>#REF!</v>
      </c>
      <c r="CI33" s="18">
        <f t="shared" si="32"/>
        <v>0</v>
      </c>
      <c r="CJ33" s="18">
        <f t="shared" si="33"/>
        <v>0</v>
      </c>
      <c r="CK33" s="18">
        <f t="shared" si="34"/>
        <v>0</v>
      </c>
      <c r="CL33" s="18">
        <f t="shared" si="35"/>
        <v>0</v>
      </c>
      <c r="CM33" s="18">
        <f t="shared" si="36"/>
        <v>0</v>
      </c>
      <c r="CN33" s="18">
        <f t="shared" si="37"/>
        <v>0</v>
      </c>
      <c r="CO33" s="18">
        <f t="shared" si="38"/>
        <v>0</v>
      </c>
      <c r="CP33" s="18">
        <f t="shared" si="39"/>
        <v>0</v>
      </c>
      <c r="CQ33" s="18">
        <f>$AH33*COUNT(#REF!)</f>
        <v>0</v>
      </c>
      <c r="CR33" s="18">
        <f>$AH33*COUNT(#REF!)</f>
        <v>0</v>
      </c>
      <c r="CS33" s="18">
        <f t="shared" si="40"/>
        <v>0</v>
      </c>
      <c r="CT33" s="18">
        <f t="shared" si="41"/>
        <v>0</v>
      </c>
      <c r="CU33" s="18">
        <f t="shared" si="42"/>
        <v>0</v>
      </c>
      <c r="CV33" s="18">
        <f t="shared" si="43"/>
        <v>0</v>
      </c>
      <c r="CW33" s="18">
        <f t="shared" si="44"/>
        <v>0</v>
      </c>
      <c r="CX33" s="18">
        <f t="shared" si="45"/>
        <v>0</v>
      </c>
      <c r="CY33" s="18">
        <f t="shared" si="46"/>
        <v>0</v>
      </c>
      <c r="CZ33" s="18">
        <f t="shared" si="47"/>
        <v>0</v>
      </c>
      <c r="DA33" s="18">
        <f t="shared" si="48"/>
        <v>0</v>
      </c>
      <c r="DB33" s="18">
        <f>$AI33*COUNT(#REF!)</f>
        <v>0</v>
      </c>
      <c r="DC33" s="18">
        <f>$AI33*COUNT(#REF!)</f>
        <v>0</v>
      </c>
      <c r="DD33" s="18"/>
      <c r="DE33" s="18">
        <f t="shared" si="49"/>
        <v>0</v>
      </c>
      <c r="DF33" s="18">
        <f t="shared" si="50"/>
        <v>0</v>
      </c>
      <c r="DG33" s="18">
        <f t="shared" si="51"/>
        <v>0</v>
      </c>
      <c r="DH33" s="18">
        <f t="shared" si="52"/>
        <v>0</v>
      </c>
      <c r="DI33" s="18">
        <f t="shared" si="53"/>
        <v>0</v>
      </c>
      <c r="DJ33" s="18">
        <f t="shared" si="54"/>
        <v>0</v>
      </c>
      <c r="DK33" s="18">
        <f t="shared" si="55"/>
        <v>0</v>
      </c>
      <c r="DL33" s="18">
        <f t="shared" si="56"/>
        <v>0</v>
      </c>
      <c r="DM33" s="18">
        <f>$AJ33*COUNT(#REF!)</f>
        <v>0</v>
      </c>
      <c r="DN33" s="18">
        <f>$AJ33*COUNT(#REF!)</f>
        <v>0</v>
      </c>
      <c r="DP33" s="18">
        <f t="shared" si="57"/>
        <v>0</v>
      </c>
      <c r="DQ33" s="18">
        <f t="shared" si="58"/>
        <v>0</v>
      </c>
      <c r="DR33" s="18">
        <f t="shared" si="59"/>
        <v>0</v>
      </c>
      <c r="DS33" s="18">
        <f t="shared" si="60"/>
        <v>0</v>
      </c>
      <c r="DT33" s="18">
        <f t="shared" si="61"/>
        <v>0</v>
      </c>
      <c r="DU33" s="18">
        <f t="shared" si="62"/>
        <v>0</v>
      </c>
      <c r="DV33" s="18">
        <f t="shared" si="63"/>
        <v>0</v>
      </c>
      <c r="DW33" s="18">
        <f t="shared" si="64"/>
        <v>0</v>
      </c>
      <c r="DX33" s="18">
        <f>COUNT(#REF!)</f>
        <v>0</v>
      </c>
      <c r="DY33" s="18">
        <f>COUNT(#REF!)</f>
        <v>0</v>
      </c>
    </row>
    <row r="34" spans="2:129" ht="34.5" customHeight="1" x14ac:dyDescent="0.2">
      <c r="B34" s="19">
        <v>30</v>
      </c>
      <c r="C34" s="20" t="s">
        <v>48</v>
      </c>
      <c r="D34" s="52" t="s">
        <v>49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5</v>
      </c>
      <c r="AD34" s="61">
        <f t="shared" si="65"/>
        <v>2.5</v>
      </c>
      <c r="AE34" s="16">
        <f t="shared" si="66"/>
        <v>5</v>
      </c>
      <c r="AF34" s="16">
        <f t="shared" si="67"/>
        <v>5</v>
      </c>
      <c r="AG34" s="16">
        <f t="shared" si="68"/>
        <v>7.5</v>
      </c>
      <c r="AH34" s="47">
        <f t="shared" si="0"/>
        <v>1.8796992481203006E-2</v>
      </c>
      <c r="AI34" s="47">
        <f t="shared" si="1"/>
        <v>6.3291139240506333E-2</v>
      </c>
      <c r="AJ34" s="47">
        <f t="shared" si="2"/>
        <v>2.4549918166939442E-2</v>
      </c>
      <c r="AK34" s="22"/>
      <c r="AL34" s="23">
        <f t="shared" si="3"/>
        <v>0</v>
      </c>
      <c r="AM34" s="23">
        <f t="shared" si="4"/>
        <v>0</v>
      </c>
      <c r="AN34" s="23">
        <f t="shared" si="5"/>
        <v>0</v>
      </c>
      <c r="AO34" s="23">
        <f t="shared" si="6"/>
        <v>0</v>
      </c>
      <c r="AP34" s="23">
        <f t="shared" si="7"/>
        <v>0</v>
      </c>
      <c r="AQ34" s="23">
        <f t="shared" si="8"/>
        <v>5</v>
      </c>
      <c r="AR34" s="22"/>
      <c r="AS34" s="90"/>
      <c r="AT34" s="90"/>
      <c r="AU34" s="90"/>
      <c r="AV34" s="90"/>
      <c r="AW34" s="90"/>
      <c r="AX34" s="90"/>
      <c r="AY34" s="90"/>
      <c r="AZ34" s="90"/>
      <c r="BB34" s="23">
        <f t="shared" si="69"/>
        <v>0</v>
      </c>
      <c r="BC34" s="23">
        <f t="shared" si="9"/>
        <v>0</v>
      </c>
      <c r="BD34" s="23">
        <f t="shared" si="10"/>
        <v>0</v>
      </c>
      <c r="BE34" s="23">
        <f t="shared" si="11"/>
        <v>0</v>
      </c>
      <c r="BF34" s="23">
        <f t="shared" si="12"/>
        <v>0</v>
      </c>
      <c r="BG34" s="23">
        <f t="shared" si="13"/>
        <v>0</v>
      </c>
      <c r="BH34" s="23">
        <f t="shared" si="14"/>
        <v>0</v>
      </c>
      <c r="BI34" s="23">
        <f t="shared" si="15"/>
        <v>0</v>
      </c>
      <c r="BJ34" s="23" t="e">
        <f>$AH34*#REF!</f>
        <v>#REF!</v>
      </c>
      <c r="BK34" s="23" t="e">
        <f>$AH34*#REF!</f>
        <v>#REF!</v>
      </c>
      <c r="BM34" s="18">
        <f t="shared" si="16"/>
        <v>0</v>
      </c>
      <c r="BN34" s="18">
        <f t="shared" si="17"/>
        <v>0</v>
      </c>
      <c r="BO34" s="18">
        <f t="shared" si="18"/>
        <v>0</v>
      </c>
      <c r="BP34" s="18">
        <f t="shared" si="19"/>
        <v>0</v>
      </c>
      <c r="BQ34" s="18">
        <f t="shared" si="20"/>
        <v>0</v>
      </c>
      <c r="BR34" s="18">
        <f t="shared" si="21"/>
        <v>0</v>
      </c>
      <c r="BS34" s="18">
        <f t="shared" si="22"/>
        <v>0</v>
      </c>
      <c r="BT34" s="18">
        <f t="shared" si="23"/>
        <v>0</v>
      </c>
      <c r="BU34" s="18" t="e">
        <f>$AI34*#REF!</f>
        <v>#REF!</v>
      </c>
      <c r="BV34" s="18" t="e">
        <f>$AI34*#REF!</f>
        <v>#REF!</v>
      </c>
      <c r="BX34" s="18">
        <f t="shared" si="24"/>
        <v>0</v>
      </c>
      <c r="BY34" s="18">
        <f t="shared" si="25"/>
        <v>0</v>
      </c>
      <c r="BZ34" s="18">
        <f t="shared" si="26"/>
        <v>0</v>
      </c>
      <c r="CA34" s="18">
        <f t="shared" si="27"/>
        <v>0</v>
      </c>
      <c r="CB34" s="18">
        <f t="shared" si="28"/>
        <v>0</v>
      </c>
      <c r="CC34" s="18">
        <f t="shared" si="29"/>
        <v>0</v>
      </c>
      <c r="CD34" s="18">
        <f t="shared" si="30"/>
        <v>0</v>
      </c>
      <c r="CE34" s="18">
        <f t="shared" si="31"/>
        <v>0</v>
      </c>
      <c r="CF34" s="18" t="e">
        <f>$AJ34*#REF!</f>
        <v>#REF!</v>
      </c>
      <c r="CG34" s="18" t="e">
        <f>$AJ34*#REF!</f>
        <v>#REF!</v>
      </c>
      <c r="CI34" s="18">
        <f t="shared" si="32"/>
        <v>0</v>
      </c>
      <c r="CJ34" s="18">
        <f t="shared" si="33"/>
        <v>0</v>
      </c>
      <c r="CK34" s="18">
        <f t="shared" si="34"/>
        <v>0</v>
      </c>
      <c r="CL34" s="18">
        <f t="shared" si="35"/>
        <v>0</v>
      </c>
      <c r="CM34" s="18">
        <f t="shared" si="36"/>
        <v>0</v>
      </c>
      <c r="CN34" s="18">
        <f t="shared" si="37"/>
        <v>0</v>
      </c>
      <c r="CO34" s="18">
        <f t="shared" si="38"/>
        <v>0</v>
      </c>
      <c r="CP34" s="18">
        <f t="shared" si="39"/>
        <v>0</v>
      </c>
      <c r="CQ34" s="18">
        <f>$AH34*COUNT(#REF!)</f>
        <v>0</v>
      </c>
      <c r="CR34" s="18">
        <f>$AH34*COUNT(#REF!)</f>
        <v>0</v>
      </c>
      <c r="CS34" s="18">
        <f t="shared" si="40"/>
        <v>0</v>
      </c>
      <c r="CT34" s="18">
        <f t="shared" si="41"/>
        <v>0</v>
      </c>
      <c r="CU34" s="18">
        <f t="shared" si="42"/>
        <v>0</v>
      </c>
      <c r="CV34" s="18">
        <f t="shared" si="43"/>
        <v>0</v>
      </c>
      <c r="CW34" s="18">
        <f t="shared" si="44"/>
        <v>0</v>
      </c>
      <c r="CX34" s="18">
        <f t="shared" si="45"/>
        <v>0</v>
      </c>
      <c r="CY34" s="18">
        <f t="shared" si="46"/>
        <v>0</v>
      </c>
      <c r="CZ34" s="18">
        <f t="shared" si="47"/>
        <v>0</v>
      </c>
      <c r="DA34" s="18">
        <f t="shared" si="48"/>
        <v>0</v>
      </c>
      <c r="DB34" s="18">
        <f>$AI34*COUNT(#REF!)</f>
        <v>0</v>
      </c>
      <c r="DC34" s="18">
        <f>$AI34*COUNT(#REF!)</f>
        <v>0</v>
      </c>
      <c r="DD34" s="18"/>
      <c r="DE34" s="18">
        <f t="shared" si="49"/>
        <v>0</v>
      </c>
      <c r="DF34" s="18">
        <f t="shared" si="50"/>
        <v>0</v>
      </c>
      <c r="DG34" s="18">
        <f t="shared" si="51"/>
        <v>0</v>
      </c>
      <c r="DH34" s="18">
        <f t="shared" si="52"/>
        <v>0</v>
      </c>
      <c r="DI34" s="18">
        <f t="shared" si="53"/>
        <v>0</v>
      </c>
      <c r="DJ34" s="18">
        <f t="shared" si="54"/>
        <v>0</v>
      </c>
      <c r="DK34" s="18">
        <f t="shared" si="55"/>
        <v>0</v>
      </c>
      <c r="DL34" s="18">
        <f t="shared" si="56"/>
        <v>0</v>
      </c>
      <c r="DM34" s="18">
        <f>$AJ34*COUNT(#REF!)</f>
        <v>0</v>
      </c>
      <c r="DN34" s="18">
        <f>$AJ34*COUNT(#REF!)</f>
        <v>0</v>
      </c>
      <c r="DP34" s="18">
        <f t="shared" si="57"/>
        <v>0</v>
      </c>
      <c r="DQ34" s="18">
        <f t="shared" si="58"/>
        <v>0</v>
      </c>
      <c r="DR34" s="18">
        <f t="shared" si="59"/>
        <v>0</v>
      </c>
      <c r="DS34" s="18">
        <f t="shared" si="60"/>
        <v>0</v>
      </c>
      <c r="DT34" s="18">
        <f t="shared" si="61"/>
        <v>0</v>
      </c>
      <c r="DU34" s="18">
        <f t="shared" si="62"/>
        <v>0</v>
      </c>
      <c r="DV34" s="18">
        <f t="shared" si="63"/>
        <v>0</v>
      </c>
      <c r="DW34" s="18">
        <f t="shared" si="64"/>
        <v>0</v>
      </c>
      <c r="DX34" s="18">
        <f>COUNT(#REF!)</f>
        <v>0</v>
      </c>
      <c r="DY34" s="18">
        <f>COUNT(#REF!)</f>
        <v>0</v>
      </c>
    </row>
    <row r="35" spans="2:129" ht="15" customHeight="1" x14ac:dyDescent="0.2">
      <c r="B35" s="24">
        <v>31</v>
      </c>
      <c r="C35" s="26" t="s">
        <v>59</v>
      </c>
      <c r="D35" s="25" t="s">
        <v>91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2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1</v>
      </c>
      <c r="AB35" s="27">
        <v>0</v>
      </c>
      <c r="AC35" s="27">
        <v>4</v>
      </c>
      <c r="AD35" s="61">
        <f t="shared" si="65"/>
        <v>2</v>
      </c>
      <c r="AE35" s="16">
        <f t="shared" si="66"/>
        <v>7</v>
      </c>
      <c r="AF35" s="16">
        <f t="shared" si="67"/>
        <v>4</v>
      </c>
      <c r="AG35" s="16">
        <f t="shared" si="68"/>
        <v>9</v>
      </c>
      <c r="AH35" s="46">
        <f t="shared" si="0"/>
        <v>2.6315789473684209E-2</v>
      </c>
      <c r="AI35" s="46">
        <f t="shared" si="1"/>
        <v>5.0632911392405063E-2</v>
      </c>
      <c r="AJ35" s="46">
        <f t="shared" si="2"/>
        <v>2.9459901800327332E-2</v>
      </c>
      <c r="AK35" s="28"/>
      <c r="AL35" s="29">
        <f t="shared" si="3"/>
        <v>0</v>
      </c>
      <c r="AM35" s="29">
        <f t="shared" si="4"/>
        <v>2</v>
      </c>
      <c r="AN35" s="29">
        <f t="shared" si="5"/>
        <v>0</v>
      </c>
      <c r="AO35" s="29">
        <f t="shared" si="6"/>
        <v>0</v>
      </c>
      <c r="AP35" s="29">
        <f t="shared" si="7"/>
        <v>0</v>
      </c>
      <c r="AQ35" s="29">
        <f t="shared" si="8"/>
        <v>5</v>
      </c>
      <c r="AR35" s="28"/>
      <c r="AS35" s="58"/>
      <c r="AT35" s="58"/>
      <c r="AU35" s="58"/>
      <c r="AV35" s="58"/>
      <c r="AW35" s="58"/>
      <c r="AX35" s="58"/>
      <c r="AY35" s="58"/>
      <c r="AZ35" s="58"/>
      <c r="BB35" s="29">
        <f t="shared" si="69"/>
        <v>0</v>
      </c>
      <c r="BC35" s="29">
        <f t="shared" si="9"/>
        <v>0</v>
      </c>
      <c r="BD35" s="29">
        <f t="shared" si="10"/>
        <v>0</v>
      </c>
      <c r="BE35" s="29">
        <f t="shared" si="11"/>
        <v>0</v>
      </c>
      <c r="BF35" s="29">
        <f t="shared" si="12"/>
        <v>0</v>
      </c>
      <c r="BG35" s="29">
        <f t="shared" si="13"/>
        <v>0</v>
      </c>
      <c r="BH35" s="29">
        <f t="shared" si="14"/>
        <v>0</v>
      </c>
      <c r="BI35" s="29">
        <f t="shared" si="15"/>
        <v>0</v>
      </c>
      <c r="BJ35" s="29" t="e">
        <f>$AH35*#REF!</f>
        <v>#REF!</v>
      </c>
      <c r="BK35" s="29" t="e">
        <f>$AH35*#REF!</f>
        <v>#REF!</v>
      </c>
      <c r="BM35" s="18">
        <f t="shared" si="16"/>
        <v>0</v>
      </c>
      <c r="BN35" s="18">
        <f t="shared" si="17"/>
        <v>0</v>
      </c>
      <c r="BO35" s="18">
        <f t="shared" si="18"/>
        <v>0</v>
      </c>
      <c r="BP35" s="18">
        <f t="shared" si="19"/>
        <v>0</v>
      </c>
      <c r="BQ35" s="18">
        <f t="shared" si="20"/>
        <v>0</v>
      </c>
      <c r="BR35" s="18">
        <f t="shared" si="21"/>
        <v>0</v>
      </c>
      <c r="BS35" s="18">
        <f t="shared" si="22"/>
        <v>0</v>
      </c>
      <c r="BT35" s="18">
        <f t="shared" si="23"/>
        <v>0</v>
      </c>
      <c r="BU35" s="18" t="e">
        <f>$AI35*#REF!</f>
        <v>#REF!</v>
      </c>
      <c r="BV35" s="18" t="e">
        <f>$AI35*#REF!</f>
        <v>#REF!</v>
      </c>
      <c r="BX35" s="18">
        <f t="shared" si="24"/>
        <v>0</v>
      </c>
      <c r="BY35" s="18">
        <f t="shared" si="25"/>
        <v>0</v>
      </c>
      <c r="BZ35" s="18">
        <f t="shared" si="26"/>
        <v>0</v>
      </c>
      <c r="CA35" s="18">
        <f t="shared" si="27"/>
        <v>0</v>
      </c>
      <c r="CB35" s="18">
        <f t="shared" si="28"/>
        <v>0</v>
      </c>
      <c r="CC35" s="18">
        <f t="shared" si="29"/>
        <v>0</v>
      </c>
      <c r="CD35" s="18">
        <f t="shared" si="30"/>
        <v>0</v>
      </c>
      <c r="CE35" s="18">
        <f t="shared" si="31"/>
        <v>0</v>
      </c>
      <c r="CF35" s="18" t="e">
        <f>$AJ35*#REF!</f>
        <v>#REF!</v>
      </c>
      <c r="CG35" s="18" t="e">
        <f>$AJ35*#REF!</f>
        <v>#REF!</v>
      </c>
      <c r="CI35" s="18">
        <f t="shared" si="32"/>
        <v>0</v>
      </c>
      <c r="CJ35" s="18">
        <f t="shared" si="33"/>
        <v>0</v>
      </c>
      <c r="CK35" s="18">
        <f t="shared" si="34"/>
        <v>0</v>
      </c>
      <c r="CL35" s="18">
        <f t="shared" si="35"/>
        <v>0</v>
      </c>
      <c r="CM35" s="18">
        <f t="shared" si="36"/>
        <v>0</v>
      </c>
      <c r="CN35" s="18">
        <f t="shared" si="37"/>
        <v>0</v>
      </c>
      <c r="CO35" s="18">
        <f t="shared" si="38"/>
        <v>0</v>
      </c>
      <c r="CP35" s="18">
        <f t="shared" si="39"/>
        <v>0</v>
      </c>
      <c r="CQ35" s="18">
        <f>$AH35*COUNT(#REF!)</f>
        <v>0</v>
      </c>
      <c r="CR35" s="18">
        <f>$AH35*COUNT(#REF!)</f>
        <v>0</v>
      </c>
      <c r="CS35" s="18">
        <f t="shared" si="40"/>
        <v>0</v>
      </c>
      <c r="CT35" s="18">
        <f t="shared" si="41"/>
        <v>0</v>
      </c>
      <c r="CU35" s="18">
        <f t="shared" si="42"/>
        <v>0</v>
      </c>
      <c r="CV35" s="18">
        <f t="shared" si="43"/>
        <v>0</v>
      </c>
      <c r="CW35" s="18">
        <f t="shared" si="44"/>
        <v>0</v>
      </c>
      <c r="CX35" s="18">
        <f t="shared" si="45"/>
        <v>0</v>
      </c>
      <c r="CY35" s="18">
        <f t="shared" si="46"/>
        <v>0</v>
      </c>
      <c r="CZ35" s="18">
        <f t="shared" si="47"/>
        <v>0</v>
      </c>
      <c r="DA35" s="18">
        <f t="shared" si="48"/>
        <v>0</v>
      </c>
      <c r="DB35" s="18">
        <f>$AI35*COUNT(#REF!)</f>
        <v>0</v>
      </c>
      <c r="DC35" s="18">
        <f>$AI35*COUNT(#REF!)</f>
        <v>0</v>
      </c>
      <c r="DD35" s="18"/>
      <c r="DE35" s="18">
        <f t="shared" si="49"/>
        <v>0</v>
      </c>
      <c r="DF35" s="18">
        <f t="shared" si="50"/>
        <v>0</v>
      </c>
      <c r="DG35" s="18">
        <f t="shared" si="51"/>
        <v>0</v>
      </c>
      <c r="DH35" s="18">
        <f t="shared" si="52"/>
        <v>0</v>
      </c>
      <c r="DI35" s="18">
        <f t="shared" si="53"/>
        <v>0</v>
      </c>
      <c r="DJ35" s="18">
        <f t="shared" si="54"/>
        <v>0</v>
      </c>
      <c r="DK35" s="18">
        <f t="shared" si="55"/>
        <v>0</v>
      </c>
      <c r="DL35" s="18">
        <f t="shared" si="56"/>
        <v>0</v>
      </c>
      <c r="DM35" s="18">
        <f>$AJ35*COUNT(#REF!)</f>
        <v>0</v>
      </c>
      <c r="DN35" s="18">
        <f>$AJ35*COUNT(#REF!)</f>
        <v>0</v>
      </c>
      <c r="DP35" s="18">
        <f t="shared" si="57"/>
        <v>0</v>
      </c>
      <c r="DQ35" s="18">
        <f t="shared" si="58"/>
        <v>0</v>
      </c>
      <c r="DR35" s="18">
        <f t="shared" si="59"/>
        <v>0</v>
      </c>
      <c r="DS35" s="18">
        <f t="shared" si="60"/>
        <v>0</v>
      </c>
      <c r="DT35" s="18">
        <f t="shared" si="61"/>
        <v>0</v>
      </c>
      <c r="DU35" s="18">
        <f t="shared" si="62"/>
        <v>0</v>
      </c>
      <c r="DV35" s="18">
        <f t="shared" si="63"/>
        <v>0</v>
      </c>
      <c r="DW35" s="18">
        <f t="shared" si="64"/>
        <v>0</v>
      </c>
      <c r="DX35" s="18">
        <f>COUNT(#REF!)</f>
        <v>0</v>
      </c>
      <c r="DY35" s="18">
        <f>COUNT(#REF!)</f>
        <v>0</v>
      </c>
    </row>
    <row r="36" spans="2:129" ht="15" customHeight="1" x14ac:dyDescent="0.2">
      <c r="B36" s="19">
        <v>32</v>
      </c>
      <c r="C36" s="31" t="s">
        <v>54</v>
      </c>
      <c r="D36" s="52" t="s">
        <v>111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2</v>
      </c>
      <c r="N36" s="21">
        <v>2</v>
      </c>
      <c r="O36" s="21">
        <v>0</v>
      </c>
      <c r="P36" s="21">
        <v>0</v>
      </c>
      <c r="Q36" s="21">
        <v>4</v>
      </c>
      <c r="R36" s="21">
        <v>0</v>
      </c>
      <c r="S36" s="21">
        <v>0</v>
      </c>
      <c r="T36" s="21">
        <v>1</v>
      </c>
      <c r="U36" s="21">
        <v>0</v>
      </c>
      <c r="V36" s="21">
        <v>0</v>
      </c>
      <c r="W36" s="21">
        <v>0</v>
      </c>
      <c r="X36" s="21">
        <v>0</v>
      </c>
      <c r="Y36" s="21">
        <v>4</v>
      </c>
      <c r="Z36" s="21">
        <v>0</v>
      </c>
      <c r="AA36" s="21">
        <v>1</v>
      </c>
      <c r="AB36" s="21">
        <v>0</v>
      </c>
      <c r="AC36" s="21">
        <v>6</v>
      </c>
      <c r="AD36" s="61">
        <f t="shared" ref="AD36:AD37" si="70">$AD$4*SUM(AB36:AC36)</f>
        <v>3</v>
      </c>
      <c r="AE36" s="16">
        <f t="shared" ref="AE36:AE37" si="71">SUM(E36:AC36)</f>
        <v>20</v>
      </c>
      <c r="AF36" s="16">
        <f t="shared" ref="AF36:AF37" si="72">SUM(AB36:AC36)</f>
        <v>6</v>
      </c>
      <c r="AG36" s="16">
        <f t="shared" ref="AG36:AG37" si="73">SUM(E36:AD36)</f>
        <v>23</v>
      </c>
      <c r="AH36" s="47">
        <f t="shared" si="0"/>
        <v>7.5187969924812026E-2</v>
      </c>
      <c r="AI36" s="47">
        <f t="shared" si="1"/>
        <v>7.5949367088607597E-2</v>
      </c>
      <c r="AJ36" s="47">
        <f t="shared" si="2"/>
        <v>7.5286415711947621E-2</v>
      </c>
      <c r="AK36" s="22"/>
      <c r="AL36" s="23">
        <f t="shared" ref="AL36:AL37" si="74">SUM(E36:I36)</f>
        <v>0</v>
      </c>
      <c r="AM36" s="23">
        <f t="shared" ref="AM36:AM37" si="75">SUM(J36:M36)</f>
        <v>2</v>
      </c>
      <c r="AN36" s="23">
        <f t="shared" ref="AN36:AN37" si="76">SUM(N36:Q36)</f>
        <v>6</v>
      </c>
      <c r="AO36" s="23">
        <f t="shared" ref="AO36:AO37" si="77">SUM(R36:U36)</f>
        <v>1</v>
      </c>
      <c r="AP36" s="23">
        <f t="shared" ref="AP36:AP37" si="78">SUM(V36:Y36)</f>
        <v>4</v>
      </c>
      <c r="AQ36" s="23">
        <f t="shared" ref="AQ36:AQ37" si="79">SUM(Z36:AC36)</f>
        <v>7</v>
      </c>
      <c r="AR36" s="22"/>
      <c r="AS36" s="90"/>
      <c r="AT36" s="90"/>
      <c r="AU36" s="90"/>
      <c r="AV36" s="90"/>
      <c r="AW36" s="90"/>
      <c r="AX36" s="90"/>
      <c r="AY36" s="90"/>
      <c r="AZ36" s="90"/>
      <c r="BB36" s="23">
        <f t="shared" si="69"/>
        <v>0</v>
      </c>
      <c r="BC36" s="23">
        <f t="shared" si="9"/>
        <v>0</v>
      </c>
      <c r="BD36" s="23">
        <f t="shared" si="10"/>
        <v>0</v>
      </c>
      <c r="BE36" s="23">
        <f t="shared" si="11"/>
        <v>0</v>
      </c>
      <c r="BF36" s="23">
        <f t="shared" si="12"/>
        <v>0</v>
      </c>
      <c r="BG36" s="23">
        <f t="shared" si="13"/>
        <v>0</v>
      </c>
      <c r="BH36" s="23">
        <f t="shared" si="14"/>
        <v>0</v>
      </c>
      <c r="BI36" s="23">
        <f t="shared" si="15"/>
        <v>0</v>
      </c>
      <c r="BJ36" s="23" t="e">
        <f>$AH36*#REF!</f>
        <v>#REF!</v>
      </c>
      <c r="BK36" s="23" t="e">
        <f>$AH36*#REF!</f>
        <v>#REF!</v>
      </c>
      <c r="BM36" s="18">
        <f t="shared" si="16"/>
        <v>0</v>
      </c>
      <c r="BN36" s="18">
        <f t="shared" si="17"/>
        <v>0</v>
      </c>
      <c r="BO36" s="18">
        <f t="shared" si="18"/>
        <v>0</v>
      </c>
      <c r="BP36" s="18">
        <f t="shared" si="19"/>
        <v>0</v>
      </c>
      <c r="BQ36" s="18">
        <f t="shared" si="20"/>
        <v>0</v>
      </c>
      <c r="BR36" s="18">
        <f t="shared" si="21"/>
        <v>0</v>
      </c>
      <c r="BS36" s="18">
        <f t="shared" si="22"/>
        <v>0</v>
      </c>
      <c r="BT36" s="18">
        <f t="shared" si="23"/>
        <v>0</v>
      </c>
      <c r="BU36" s="18" t="e">
        <f>$AI36*#REF!</f>
        <v>#REF!</v>
      </c>
      <c r="BV36" s="18" t="e">
        <f>$AI36*#REF!</f>
        <v>#REF!</v>
      </c>
      <c r="BX36" s="18">
        <f t="shared" si="24"/>
        <v>0</v>
      </c>
      <c r="BY36" s="18">
        <f t="shared" si="25"/>
        <v>0</v>
      </c>
      <c r="BZ36" s="18">
        <f t="shared" si="26"/>
        <v>0</v>
      </c>
      <c r="CA36" s="18">
        <f t="shared" si="27"/>
        <v>0</v>
      </c>
      <c r="CB36" s="18">
        <f t="shared" si="28"/>
        <v>0</v>
      </c>
      <c r="CC36" s="18">
        <f t="shared" si="29"/>
        <v>0</v>
      </c>
      <c r="CD36" s="18">
        <f t="shared" si="30"/>
        <v>0</v>
      </c>
      <c r="CE36" s="18">
        <f t="shared" si="31"/>
        <v>0</v>
      </c>
      <c r="CF36" s="18" t="e">
        <f>$AJ36*#REF!</f>
        <v>#REF!</v>
      </c>
      <c r="CG36" s="18" t="e">
        <f>$AJ36*#REF!</f>
        <v>#REF!</v>
      </c>
      <c r="CI36" s="18">
        <f t="shared" si="32"/>
        <v>0</v>
      </c>
      <c r="CJ36" s="18">
        <f t="shared" si="33"/>
        <v>0</v>
      </c>
      <c r="CK36" s="18">
        <f t="shared" si="34"/>
        <v>0</v>
      </c>
      <c r="CL36" s="18">
        <f t="shared" si="35"/>
        <v>0</v>
      </c>
      <c r="CM36" s="18">
        <f t="shared" si="36"/>
        <v>0</v>
      </c>
      <c r="CN36" s="18">
        <f t="shared" si="37"/>
        <v>0</v>
      </c>
      <c r="CO36" s="18">
        <f t="shared" si="38"/>
        <v>0</v>
      </c>
      <c r="CP36" s="18">
        <f t="shared" si="39"/>
        <v>0</v>
      </c>
      <c r="CQ36" s="18">
        <f>$AH36*COUNT(#REF!)</f>
        <v>0</v>
      </c>
      <c r="CR36" s="18">
        <f>$AH36*COUNT(#REF!)</f>
        <v>0</v>
      </c>
      <c r="CS36" s="18">
        <f t="shared" si="40"/>
        <v>0</v>
      </c>
      <c r="CT36" s="18">
        <f t="shared" si="41"/>
        <v>0</v>
      </c>
      <c r="CU36" s="18">
        <f t="shared" si="42"/>
        <v>0</v>
      </c>
      <c r="CV36" s="18">
        <f t="shared" si="43"/>
        <v>0</v>
      </c>
      <c r="CW36" s="18">
        <f t="shared" si="44"/>
        <v>0</v>
      </c>
      <c r="CX36" s="18">
        <f t="shared" si="45"/>
        <v>0</v>
      </c>
      <c r="CY36" s="18">
        <f t="shared" si="46"/>
        <v>0</v>
      </c>
      <c r="CZ36" s="18">
        <f t="shared" si="47"/>
        <v>0</v>
      </c>
      <c r="DA36" s="18">
        <f t="shared" si="48"/>
        <v>0</v>
      </c>
      <c r="DB36" s="18">
        <f>$AI36*COUNT(#REF!)</f>
        <v>0</v>
      </c>
      <c r="DC36" s="18">
        <f>$AI36*COUNT(#REF!)</f>
        <v>0</v>
      </c>
      <c r="DD36" s="18"/>
      <c r="DE36" s="18">
        <f t="shared" si="49"/>
        <v>0</v>
      </c>
      <c r="DF36" s="18">
        <f t="shared" si="50"/>
        <v>0</v>
      </c>
      <c r="DG36" s="18">
        <f t="shared" si="51"/>
        <v>0</v>
      </c>
      <c r="DH36" s="18">
        <f t="shared" si="52"/>
        <v>0</v>
      </c>
      <c r="DI36" s="18">
        <f t="shared" si="53"/>
        <v>0</v>
      </c>
      <c r="DJ36" s="18">
        <f t="shared" si="54"/>
        <v>0</v>
      </c>
      <c r="DK36" s="18">
        <f t="shared" si="55"/>
        <v>0</v>
      </c>
      <c r="DL36" s="18">
        <f t="shared" si="56"/>
        <v>0</v>
      </c>
      <c r="DM36" s="18">
        <f>$AJ36*COUNT(#REF!)</f>
        <v>0</v>
      </c>
      <c r="DN36" s="18">
        <f>$AJ36*COUNT(#REF!)</f>
        <v>0</v>
      </c>
      <c r="DP36" s="18">
        <f t="shared" si="57"/>
        <v>0</v>
      </c>
      <c r="DQ36" s="18">
        <f t="shared" si="58"/>
        <v>0</v>
      </c>
      <c r="DR36" s="18">
        <f t="shared" si="59"/>
        <v>0</v>
      </c>
      <c r="DS36" s="18">
        <f t="shared" si="60"/>
        <v>0</v>
      </c>
      <c r="DT36" s="18">
        <f t="shared" si="61"/>
        <v>0</v>
      </c>
      <c r="DU36" s="18">
        <f t="shared" si="62"/>
        <v>0</v>
      </c>
      <c r="DV36" s="18">
        <f t="shared" si="63"/>
        <v>0</v>
      </c>
      <c r="DW36" s="18">
        <f t="shared" si="64"/>
        <v>0</v>
      </c>
      <c r="DX36" s="18">
        <f>COUNT(#REF!)</f>
        <v>0</v>
      </c>
      <c r="DY36" s="18">
        <f>COUNT(#REF!)</f>
        <v>0</v>
      </c>
    </row>
    <row r="37" spans="2:129" ht="15" customHeight="1" x14ac:dyDescent="0.2">
      <c r="B37" s="24">
        <v>33</v>
      </c>
      <c r="C37" s="25" t="s">
        <v>55</v>
      </c>
      <c r="D37" s="25" t="s">
        <v>112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</v>
      </c>
      <c r="M37" s="27">
        <v>0</v>
      </c>
      <c r="N37" s="27">
        <v>0</v>
      </c>
      <c r="O37" s="27">
        <v>0</v>
      </c>
      <c r="P37" s="27">
        <v>0</v>
      </c>
      <c r="Q37" s="27">
        <v>2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2</v>
      </c>
      <c r="X37" s="27">
        <v>0</v>
      </c>
      <c r="Y37" s="27">
        <v>4</v>
      </c>
      <c r="Z37" s="27">
        <v>0</v>
      </c>
      <c r="AA37" s="27">
        <v>3</v>
      </c>
      <c r="AB37" s="27">
        <v>1</v>
      </c>
      <c r="AC37" s="27">
        <v>1</v>
      </c>
      <c r="AD37" s="61">
        <f t="shared" si="70"/>
        <v>1</v>
      </c>
      <c r="AE37" s="16">
        <f t="shared" si="71"/>
        <v>14</v>
      </c>
      <c r="AF37" s="16">
        <f t="shared" si="72"/>
        <v>2</v>
      </c>
      <c r="AG37" s="16">
        <f t="shared" si="73"/>
        <v>15</v>
      </c>
      <c r="AH37" s="46">
        <f t="shared" si="0"/>
        <v>5.2631578947368418E-2</v>
      </c>
      <c r="AI37" s="46">
        <f t="shared" si="1"/>
        <v>2.5316455696202531E-2</v>
      </c>
      <c r="AJ37" s="46">
        <f t="shared" si="2"/>
        <v>4.9099836333878884E-2</v>
      </c>
      <c r="AK37" s="28"/>
      <c r="AL37" s="29">
        <f t="shared" si="74"/>
        <v>0</v>
      </c>
      <c r="AM37" s="29">
        <f t="shared" si="75"/>
        <v>1</v>
      </c>
      <c r="AN37" s="29">
        <f t="shared" si="76"/>
        <v>2</v>
      </c>
      <c r="AO37" s="29">
        <f t="shared" si="77"/>
        <v>0</v>
      </c>
      <c r="AP37" s="29">
        <f t="shared" si="78"/>
        <v>6</v>
      </c>
      <c r="AQ37" s="29">
        <f t="shared" si="79"/>
        <v>5</v>
      </c>
      <c r="AR37" s="28"/>
      <c r="AS37" s="58"/>
      <c r="AT37" s="58"/>
      <c r="AU37" s="58"/>
      <c r="AV37" s="58"/>
      <c r="AW37" s="58"/>
      <c r="AX37" s="58"/>
      <c r="AY37" s="58"/>
      <c r="AZ37" s="58"/>
      <c r="BB37" s="29">
        <f t="shared" si="69"/>
        <v>0</v>
      </c>
      <c r="BC37" s="29">
        <f t="shared" si="9"/>
        <v>0</v>
      </c>
      <c r="BD37" s="29">
        <f t="shared" si="10"/>
        <v>0</v>
      </c>
      <c r="BE37" s="29">
        <f t="shared" si="11"/>
        <v>0</v>
      </c>
      <c r="BF37" s="29">
        <f t="shared" si="12"/>
        <v>0</v>
      </c>
      <c r="BG37" s="29">
        <f t="shared" si="13"/>
        <v>0</v>
      </c>
      <c r="BH37" s="29">
        <f t="shared" si="14"/>
        <v>0</v>
      </c>
      <c r="BI37" s="29">
        <f t="shared" si="15"/>
        <v>0</v>
      </c>
      <c r="BJ37" s="29" t="e">
        <f>$AH37*#REF!</f>
        <v>#REF!</v>
      </c>
      <c r="BK37" s="29" t="e">
        <f>$AH37*#REF!</f>
        <v>#REF!</v>
      </c>
      <c r="BM37" s="18">
        <f t="shared" si="16"/>
        <v>0</v>
      </c>
      <c r="BN37" s="18">
        <f t="shared" si="17"/>
        <v>0</v>
      </c>
      <c r="BO37" s="18">
        <f t="shared" si="18"/>
        <v>0</v>
      </c>
      <c r="BP37" s="18">
        <f t="shared" si="19"/>
        <v>0</v>
      </c>
      <c r="BQ37" s="18">
        <f t="shared" si="20"/>
        <v>0</v>
      </c>
      <c r="BR37" s="18">
        <f t="shared" si="21"/>
        <v>0</v>
      </c>
      <c r="BS37" s="18">
        <f t="shared" si="22"/>
        <v>0</v>
      </c>
      <c r="BT37" s="18">
        <f t="shared" si="23"/>
        <v>0</v>
      </c>
      <c r="BU37" s="18" t="e">
        <f>$AI37*#REF!</f>
        <v>#REF!</v>
      </c>
      <c r="BV37" s="18" t="e">
        <f>$AI37*#REF!</f>
        <v>#REF!</v>
      </c>
      <c r="BX37" s="18">
        <f t="shared" si="24"/>
        <v>0</v>
      </c>
      <c r="BY37" s="18">
        <f t="shared" si="25"/>
        <v>0</v>
      </c>
      <c r="BZ37" s="18">
        <f t="shared" si="26"/>
        <v>0</v>
      </c>
      <c r="CA37" s="18">
        <f t="shared" si="27"/>
        <v>0</v>
      </c>
      <c r="CB37" s="18">
        <f t="shared" si="28"/>
        <v>0</v>
      </c>
      <c r="CC37" s="18">
        <f t="shared" si="29"/>
        <v>0</v>
      </c>
      <c r="CD37" s="18">
        <f t="shared" si="30"/>
        <v>0</v>
      </c>
      <c r="CE37" s="18">
        <f t="shared" si="31"/>
        <v>0</v>
      </c>
      <c r="CF37" s="18" t="e">
        <f>$AJ37*#REF!</f>
        <v>#REF!</v>
      </c>
      <c r="CG37" s="18" t="e">
        <f>$AJ37*#REF!</f>
        <v>#REF!</v>
      </c>
      <c r="CI37" s="18">
        <f t="shared" si="32"/>
        <v>0</v>
      </c>
      <c r="CJ37" s="18">
        <f t="shared" si="33"/>
        <v>0</v>
      </c>
      <c r="CK37" s="18">
        <f t="shared" si="34"/>
        <v>0</v>
      </c>
      <c r="CL37" s="18">
        <f t="shared" si="35"/>
        <v>0</v>
      </c>
      <c r="CM37" s="18">
        <f t="shared" si="36"/>
        <v>0</v>
      </c>
      <c r="CN37" s="18">
        <f t="shared" si="37"/>
        <v>0</v>
      </c>
      <c r="CO37" s="18">
        <f t="shared" si="38"/>
        <v>0</v>
      </c>
      <c r="CP37" s="18">
        <f t="shared" si="39"/>
        <v>0</v>
      </c>
      <c r="CQ37" s="18">
        <f>$AH37*COUNT(#REF!)</f>
        <v>0</v>
      </c>
      <c r="CR37" s="18">
        <f>$AH37*COUNT(#REF!)</f>
        <v>0</v>
      </c>
      <c r="CS37" s="18">
        <f t="shared" si="40"/>
        <v>0</v>
      </c>
      <c r="CT37" s="18">
        <f t="shared" si="41"/>
        <v>0</v>
      </c>
      <c r="CU37" s="18">
        <f t="shared" si="42"/>
        <v>0</v>
      </c>
      <c r="CV37" s="18">
        <f t="shared" si="43"/>
        <v>0</v>
      </c>
      <c r="CW37" s="18">
        <f t="shared" si="44"/>
        <v>0</v>
      </c>
      <c r="CX37" s="18">
        <f t="shared" si="45"/>
        <v>0</v>
      </c>
      <c r="CY37" s="18">
        <f t="shared" si="46"/>
        <v>0</v>
      </c>
      <c r="CZ37" s="18">
        <f t="shared" si="47"/>
        <v>0</v>
      </c>
      <c r="DA37" s="18">
        <f t="shared" si="48"/>
        <v>0</v>
      </c>
      <c r="DB37" s="18">
        <f>$AI37*COUNT(#REF!)</f>
        <v>0</v>
      </c>
      <c r="DC37" s="18">
        <f>$AI37*COUNT(#REF!)</f>
        <v>0</v>
      </c>
      <c r="DD37" s="18"/>
      <c r="DE37" s="18">
        <f t="shared" si="49"/>
        <v>0</v>
      </c>
      <c r="DF37" s="18">
        <f t="shared" si="50"/>
        <v>0</v>
      </c>
      <c r="DG37" s="18">
        <f t="shared" si="51"/>
        <v>0</v>
      </c>
      <c r="DH37" s="18">
        <f t="shared" si="52"/>
        <v>0</v>
      </c>
      <c r="DI37" s="18">
        <f t="shared" si="53"/>
        <v>0</v>
      </c>
      <c r="DJ37" s="18">
        <f t="shared" si="54"/>
        <v>0</v>
      </c>
      <c r="DK37" s="18">
        <f t="shared" si="55"/>
        <v>0</v>
      </c>
      <c r="DL37" s="18">
        <f t="shared" si="56"/>
        <v>0</v>
      </c>
      <c r="DM37" s="18">
        <f>$AJ37*COUNT(#REF!)</f>
        <v>0</v>
      </c>
      <c r="DN37" s="18">
        <f>$AJ37*COUNT(#REF!)</f>
        <v>0</v>
      </c>
      <c r="DP37" s="18">
        <f t="shared" si="57"/>
        <v>0</v>
      </c>
      <c r="DQ37" s="18">
        <f t="shared" si="58"/>
        <v>0</v>
      </c>
      <c r="DR37" s="18">
        <f t="shared" si="59"/>
        <v>0</v>
      </c>
      <c r="DS37" s="18">
        <f t="shared" si="60"/>
        <v>0</v>
      </c>
      <c r="DT37" s="18">
        <f t="shared" si="61"/>
        <v>0</v>
      </c>
      <c r="DU37" s="18">
        <f t="shared" si="62"/>
        <v>0</v>
      </c>
      <c r="DV37" s="18">
        <f t="shared" si="63"/>
        <v>0</v>
      </c>
      <c r="DW37" s="18">
        <f t="shared" si="64"/>
        <v>0</v>
      </c>
      <c r="DX37" s="18">
        <f>COUNT(#REF!)</f>
        <v>0</v>
      </c>
      <c r="DY37" s="18">
        <f>COUNT(#REF!)</f>
        <v>0</v>
      </c>
    </row>
    <row r="38" spans="2:129" ht="15" customHeight="1" x14ac:dyDescent="0.2">
      <c r="B38" s="19">
        <v>34</v>
      </c>
      <c r="C38" s="31" t="s">
        <v>92</v>
      </c>
      <c r="D38" s="52" t="s">
        <v>56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1</v>
      </c>
      <c r="AD38" s="61">
        <f t="shared" si="65"/>
        <v>0.5</v>
      </c>
      <c r="AE38" s="16">
        <f t="shared" si="66"/>
        <v>1</v>
      </c>
      <c r="AF38" s="16">
        <f t="shared" si="67"/>
        <v>1</v>
      </c>
      <c r="AG38" s="16">
        <f t="shared" si="68"/>
        <v>1.5</v>
      </c>
      <c r="AH38" s="47">
        <f t="shared" si="0"/>
        <v>3.7593984962406013E-3</v>
      </c>
      <c r="AI38" s="47">
        <f t="shared" si="1"/>
        <v>1.2658227848101266E-2</v>
      </c>
      <c r="AJ38" s="47">
        <f t="shared" si="2"/>
        <v>4.9099836333878887E-3</v>
      </c>
      <c r="AK38" s="22"/>
      <c r="AL38" s="23">
        <f t="shared" si="3"/>
        <v>0</v>
      </c>
      <c r="AM38" s="23">
        <f t="shared" si="4"/>
        <v>0</v>
      </c>
      <c r="AN38" s="23">
        <f t="shared" si="5"/>
        <v>0</v>
      </c>
      <c r="AO38" s="23">
        <f t="shared" si="6"/>
        <v>0</v>
      </c>
      <c r="AP38" s="23">
        <f t="shared" si="7"/>
        <v>0</v>
      </c>
      <c r="AQ38" s="23">
        <f t="shared" si="8"/>
        <v>1</v>
      </c>
      <c r="AR38" s="22"/>
      <c r="AS38" s="90"/>
      <c r="AT38" s="90"/>
      <c r="AU38" s="90"/>
      <c r="AV38" s="90"/>
      <c r="AW38" s="90"/>
      <c r="AX38" s="90"/>
      <c r="AY38" s="90"/>
      <c r="AZ38" s="90"/>
      <c r="BB38" s="23">
        <f t="shared" si="69"/>
        <v>0</v>
      </c>
      <c r="BC38" s="23">
        <f t="shared" si="9"/>
        <v>0</v>
      </c>
      <c r="BD38" s="23">
        <f t="shared" si="10"/>
        <v>0</v>
      </c>
      <c r="BE38" s="23">
        <f t="shared" si="11"/>
        <v>0</v>
      </c>
      <c r="BF38" s="23">
        <f t="shared" si="12"/>
        <v>0</v>
      </c>
      <c r="BG38" s="23">
        <f t="shared" si="13"/>
        <v>0</v>
      </c>
      <c r="BH38" s="23">
        <f t="shared" si="14"/>
        <v>0</v>
      </c>
      <c r="BI38" s="23">
        <f t="shared" si="15"/>
        <v>0</v>
      </c>
      <c r="BJ38" s="23" t="e">
        <f>$AH38*#REF!</f>
        <v>#REF!</v>
      </c>
      <c r="BK38" s="23" t="e">
        <f>$AH38*#REF!</f>
        <v>#REF!</v>
      </c>
      <c r="BM38" s="18">
        <f t="shared" si="16"/>
        <v>0</v>
      </c>
      <c r="BN38" s="18">
        <f t="shared" si="17"/>
        <v>0</v>
      </c>
      <c r="BO38" s="18">
        <f t="shared" si="18"/>
        <v>0</v>
      </c>
      <c r="BP38" s="18">
        <f t="shared" si="19"/>
        <v>0</v>
      </c>
      <c r="BQ38" s="18">
        <f t="shared" si="20"/>
        <v>0</v>
      </c>
      <c r="BR38" s="18">
        <f t="shared" si="21"/>
        <v>0</v>
      </c>
      <c r="BS38" s="18">
        <f t="shared" si="22"/>
        <v>0</v>
      </c>
      <c r="BT38" s="18">
        <f t="shared" si="23"/>
        <v>0</v>
      </c>
      <c r="BU38" s="18" t="e">
        <f>$AI38*#REF!</f>
        <v>#REF!</v>
      </c>
      <c r="BV38" s="18" t="e">
        <f>$AI38*#REF!</f>
        <v>#REF!</v>
      </c>
      <c r="BX38" s="18">
        <f t="shared" si="24"/>
        <v>0</v>
      </c>
      <c r="BY38" s="18">
        <f t="shared" si="25"/>
        <v>0</v>
      </c>
      <c r="BZ38" s="18">
        <f t="shared" si="26"/>
        <v>0</v>
      </c>
      <c r="CA38" s="18">
        <f t="shared" si="27"/>
        <v>0</v>
      </c>
      <c r="CB38" s="18">
        <f t="shared" si="28"/>
        <v>0</v>
      </c>
      <c r="CC38" s="18">
        <f t="shared" si="29"/>
        <v>0</v>
      </c>
      <c r="CD38" s="18">
        <f t="shared" si="30"/>
        <v>0</v>
      </c>
      <c r="CE38" s="18">
        <f t="shared" si="31"/>
        <v>0</v>
      </c>
      <c r="CF38" s="18" t="e">
        <f>$AJ38*#REF!</f>
        <v>#REF!</v>
      </c>
      <c r="CG38" s="18" t="e">
        <f>$AJ38*#REF!</f>
        <v>#REF!</v>
      </c>
      <c r="CI38" s="18">
        <f t="shared" si="32"/>
        <v>0</v>
      </c>
      <c r="CJ38" s="18">
        <f t="shared" si="33"/>
        <v>0</v>
      </c>
      <c r="CK38" s="18">
        <f t="shared" si="34"/>
        <v>0</v>
      </c>
      <c r="CL38" s="18">
        <f t="shared" si="35"/>
        <v>0</v>
      </c>
      <c r="CM38" s="18">
        <f t="shared" si="36"/>
        <v>0</v>
      </c>
      <c r="CN38" s="18">
        <f t="shared" si="37"/>
        <v>0</v>
      </c>
      <c r="CO38" s="18">
        <f t="shared" si="38"/>
        <v>0</v>
      </c>
      <c r="CP38" s="18">
        <f t="shared" si="39"/>
        <v>0</v>
      </c>
      <c r="CQ38" s="18">
        <f>$AH38*COUNT(#REF!)</f>
        <v>0</v>
      </c>
      <c r="CR38" s="18">
        <f>$AH38*COUNT(#REF!)</f>
        <v>0</v>
      </c>
      <c r="CS38" s="18">
        <f t="shared" si="40"/>
        <v>0</v>
      </c>
      <c r="CT38" s="18">
        <f t="shared" si="41"/>
        <v>0</v>
      </c>
      <c r="CU38" s="18">
        <f t="shared" si="42"/>
        <v>0</v>
      </c>
      <c r="CV38" s="18">
        <f t="shared" si="43"/>
        <v>0</v>
      </c>
      <c r="CW38" s="18">
        <f t="shared" si="44"/>
        <v>0</v>
      </c>
      <c r="CX38" s="18">
        <f t="shared" si="45"/>
        <v>0</v>
      </c>
      <c r="CY38" s="18">
        <f t="shared" si="46"/>
        <v>0</v>
      </c>
      <c r="CZ38" s="18">
        <f t="shared" si="47"/>
        <v>0</v>
      </c>
      <c r="DA38" s="18">
        <f t="shared" si="48"/>
        <v>0</v>
      </c>
      <c r="DB38" s="18">
        <f>$AI38*COUNT(#REF!)</f>
        <v>0</v>
      </c>
      <c r="DC38" s="18">
        <f>$AI38*COUNT(#REF!)</f>
        <v>0</v>
      </c>
      <c r="DD38" s="18"/>
      <c r="DE38" s="18">
        <f t="shared" si="49"/>
        <v>0</v>
      </c>
      <c r="DF38" s="18">
        <f t="shared" si="50"/>
        <v>0</v>
      </c>
      <c r="DG38" s="18">
        <f t="shared" si="51"/>
        <v>0</v>
      </c>
      <c r="DH38" s="18">
        <f t="shared" si="52"/>
        <v>0</v>
      </c>
      <c r="DI38" s="18">
        <f t="shared" si="53"/>
        <v>0</v>
      </c>
      <c r="DJ38" s="18">
        <f t="shared" si="54"/>
        <v>0</v>
      </c>
      <c r="DK38" s="18">
        <f t="shared" si="55"/>
        <v>0</v>
      </c>
      <c r="DL38" s="18">
        <f t="shared" si="56"/>
        <v>0</v>
      </c>
      <c r="DM38" s="18">
        <f>$AJ38*COUNT(#REF!)</f>
        <v>0</v>
      </c>
      <c r="DN38" s="18">
        <f>$AJ38*COUNT(#REF!)</f>
        <v>0</v>
      </c>
      <c r="DP38" s="18">
        <f t="shared" si="57"/>
        <v>0</v>
      </c>
      <c r="DQ38" s="18">
        <f t="shared" si="58"/>
        <v>0</v>
      </c>
      <c r="DR38" s="18">
        <f t="shared" si="59"/>
        <v>0</v>
      </c>
      <c r="DS38" s="18">
        <f t="shared" si="60"/>
        <v>0</v>
      </c>
      <c r="DT38" s="18">
        <f t="shared" si="61"/>
        <v>0</v>
      </c>
      <c r="DU38" s="18">
        <f t="shared" si="62"/>
        <v>0</v>
      </c>
      <c r="DV38" s="18">
        <f t="shared" si="63"/>
        <v>0</v>
      </c>
      <c r="DW38" s="18">
        <f t="shared" si="64"/>
        <v>0</v>
      </c>
      <c r="DX38" s="18">
        <f>COUNT(#REF!)</f>
        <v>0</v>
      </c>
      <c r="DY38" s="18">
        <f>COUNT(#REF!)</f>
        <v>0</v>
      </c>
    </row>
    <row r="39" spans="2:129" ht="15" customHeight="1" x14ac:dyDescent="0.2">
      <c r="B39" s="24">
        <v>35</v>
      </c>
      <c r="C39" s="25" t="s">
        <v>57</v>
      </c>
      <c r="D39" s="25" t="s">
        <v>57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1</v>
      </c>
      <c r="AD39" s="61">
        <f t="shared" si="65"/>
        <v>0.5</v>
      </c>
      <c r="AE39" s="16">
        <f t="shared" si="66"/>
        <v>1</v>
      </c>
      <c r="AF39" s="16">
        <f t="shared" si="67"/>
        <v>1</v>
      </c>
      <c r="AG39" s="16">
        <f t="shared" si="68"/>
        <v>1.5</v>
      </c>
      <c r="AH39" s="46">
        <f t="shared" si="0"/>
        <v>3.7593984962406013E-3</v>
      </c>
      <c r="AI39" s="46">
        <f t="shared" si="1"/>
        <v>1.2658227848101266E-2</v>
      </c>
      <c r="AJ39" s="46">
        <f t="shared" si="2"/>
        <v>4.9099836333878887E-3</v>
      </c>
      <c r="AK39" s="28"/>
      <c r="AL39" s="29">
        <f t="shared" si="3"/>
        <v>0</v>
      </c>
      <c r="AM39" s="29">
        <f t="shared" si="4"/>
        <v>0</v>
      </c>
      <c r="AN39" s="29">
        <f t="shared" si="5"/>
        <v>0</v>
      </c>
      <c r="AO39" s="29">
        <f t="shared" si="6"/>
        <v>0</v>
      </c>
      <c r="AP39" s="29">
        <f t="shared" si="7"/>
        <v>0</v>
      </c>
      <c r="AQ39" s="29">
        <f t="shared" si="8"/>
        <v>1</v>
      </c>
      <c r="AR39" s="28"/>
      <c r="AS39" s="58"/>
      <c r="AT39" s="58"/>
      <c r="AU39" s="58"/>
      <c r="AV39" s="58"/>
      <c r="AW39" s="58"/>
      <c r="AX39" s="58"/>
      <c r="AY39" s="58"/>
      <c r="AZ39" s="58"/>
      <c r="BB39" s="29">
        <f t="shared" si="69"/>
        <v>0</v>
      </c>
      <c r="BC39" s="29">
        <f t="shared" si="9"/>
        <v>0</v>
      </c>
      <c r="BD39" s="29">
        <f t="shared" si="10"/>
        <v>0</v>
      </c>
      <c r="BE39" s="29">
        <f t="shared" si="11"/>
        <v>0</v>
      </c>
      <c r="BF39" s="29">
        <f t="shared" si="12"/>
        <v>0</v>
      </c>
      <c r="BG39" s="29">
        <f t="shared" si="13"/>
        <v>0</v>
      </c>
      <c r="BH39" s="29">
        <f t="shared" si="14"/>
        <v>0</v>
      </c>
      <c r="BI39" s="29">
        <f t="shared" si="15"/>
        <v>0</v>
      </c>
      <c r="BJ39" s="29" t="e">
        <f>$AH39*#REF!</f>
        <v>#REF!</v>
      </c>
      <c r="BK39" s="29" t="e">
        <f>$AH39*#REF!</f>
        <v>#REF!</v>
      </c>
      <c r="BM39" s="18">
        <f t="shared" si="16"/>
        <v>0</v>
      </c>
      <c r="BN39" s="18">
        <f t="shared" si="17"/>
        <v>0</v>
      </c>
      <c r="BO39" s="18">
        <f t="shared" si="18"/>
        <v>0</v>
      </c>
      <c r="BP39" s="18">
        <f t="shared" si="19"/>
        <v>0</v>
      </c>
      <c r="BQ39" s="18">
        <f t="shared" si="20"/>
        <v>0</v>
      </c>
      <c r="BR39" s="18">
        <f t="shared" si="21"/>
        <v>0</v>
      </c>
      <c r="BS39" s="18">
        <f t="shared" si="22"/>
        <v>0</v>
      </c>
      <c r="BT39" s="18">
        <f t="shared" si="23"/>
        <v>0</v>
      </c>
      <c r="BU39" s="18" t="e">
        <f>$AI39*#REF!</f>
        <v>#REF!</v>
      </c>
      <c r="BV39" s="18" t="e">
        <f>$AI39*#REF!</f>
        <v>#REF!</v>
      </c>
      <c r="BX39" s="18">
        <f t="shared" si="24"/>
        <v>0</v>
      </c>
      <c r="BY39" s="18">
        <f t="shared" si="25"/>
        <v>0</v>
      </c>
      <c r="BZ39" s="18">
        <f t="shared" si="26"/>
        <v>0</v>
      </c>
      <c r="CA39" s="18">
        <f t="shared" si="27"/>
        <v>0</v>
      </c>
      <c r="CB39" s="18">
        <f t="shared" si="28"/>
        <v>0</v>
      </c>
      <c r="CC39" s="18">
        <f t="shared" si="29"/>
        <v>0</v>
      </c>
      <c r="CD39" s="18">
        <f t="shared" si="30"/>
        <v>0</v>
      </c>
      <c r="CE39" s="18">
        <f t="shared" si="31"/>
        <v>0</v>
      </c>
      <c r="CF39" s="18" t="e">
        <f>$AJ39*#REF!</f>
        <v>#REF!</v>
      </c>
      <c r="CG39" s="18" t="e">
        <f>$AJ39*#REF!</f>
        <v>#REF!</v>
      </c>
      <c r="CI39" s="18">
        <f t="shared" si="32"/>
        <v>0</v>
      </c>
      <c r="CJ39" s="18">
        <f t="shared" si="33"/>
        <v>0</v>
      </c>
      <c r="CK39" s="18">
        <f t="shared" si="34"/>
        <v>0</v>
      </c>
      <c r="CL39" s="18">
        <f t="shared" si="35"/>
        <v>0</v>
      </c>
      <c r="CM39" s="18">
        <f t="shared" si="36"/>
        <v>0</v>
      </c>
      <c r="CN39" s="18">
        <f t="shared" si="37"/>
        <v>0</v>
      </c>
      <c r="CO39" s="18">
        <f t="shared" si="38"/>
        <v>0</v>
      </c>
      <c r="CP39" s="18">
        <f t="shared" si="39"/>
        <v>0</v>
      </c>
      <c r="CQ39" s="18">
        <f>$AH39*COUNT(#REF!)</f>
        <v>0</v>
      </c>
      <c r="CR39" s="18">
        <f>$AH39*COUNT(#REF!)</f>
        <v>0</v>
      </c>
      <c r="CS39" s="18">
        <f t="shared" si="40"/>
        <v>0</v>
      </c>
      <c r="CT39" s="18">
        <f t="shared" si="41"/>
        <v>0</v>
      </c>
      <c r="CU39" s="18">
        <f t="shared" si="42"/>
        <v>0</v>
      </c>
      <c r="CV39" s="18">
        <f t="shared" si="43"/>
        <v>0</v>
      </c>
      <c r="CW39" s="18">
        <f t="shared" si="44"/>
        <v>0</v>
      </c>
      <c r="CX39" s="18">
        <f t="shared" si="45"/>
        <v>0</v>
      </c>
      <c r="CY39" s="18">
        <f t="shared" si="46"/>
        <v>0</v>
      </c>
      <c r="CZ39" s="18">
        <f t="shared" si="47"/>
        <v>0</v>
      </c>
      <c r="DA39" s="18">
        <f t="shared" si="48"/>
        <v>0</v>
      </c>
      <c r="DB39" s="18">
        <f>$AI39*COUNT(#REF!)</f>
        <v>0</v>
      </c>
      <c r="DC39" s="18">
        <f>$AI39*COUNT(#REF!)</f>
        <v>0</v>
      </c>
      <c r="DD39" s="18"/>
      <c r="DE39" s="18">
        <f t="shared" si="49"/>
        <v>0</v>
      </c>
      <c r="DF39" s="18">
        <f t="shared" si="50"/>
        <v>0</v>
      </c>
      <c r="DG39" s="18">
        <f t="shared" si="51"/>
        <v>0</v>
      </c>
      <c r="DH39" s="18">
        <f t="shared" si="52"/>
        <v>0</v>
      </c>
      <c r="DI39" s="18">
        <f t="shared" si="53"/>
        <v>0</v>
      </c>
      <c r="DJ39" s="18">
        <f t="shared" si="54"/>
        <v>0</v>
      </c>
      <c r="DK39" s="18">
        <f t="shared" si="55"/>
        <v>0</v>
      </c>
      <c r="DL39" s="18">
        <f t="shared" si="56"/>
        <v>0</v>
      </c>
      <c r="DM39" s="18">
        <f>$AJ39*COUNT(#REF!)</f>
        <v>0</v>
      </c>
      <c r="DN39" s="18">
        <f>$AJ39*COUNT(#REF!)</f>
        <v>0</v>
      </c>
      <c r="DP39" s="18">
        <f t="shared" si="57"/>
        <v>0</v>
      </c>
      <c r="DQ39" s="18">
        <f t="shared" si="58"/>
        <v>0</v>
      </c>
      <c r="DR39" s="18">
        <f t="shared" si="59"/>
        <v>0</v>
      </c>
      <c r="DS39" s="18">
        <f t="shared" si="60"/>
        <v>0</v>
      </c>
      <c r="DT39" s="18">
        <f t="shared" si="61"/>
        <v>0</v>
      </c>
      <c r="DU39" s="18">
        <f t="shared" si="62"/>
        <v>0</v>
      </c>
      <c r="DV39" s="18">
        <f t="shared" si="63"/>
        <v>0</v>
      </c>
      <c r="DW39" s="18">
        <f t="shared" si="64"/>
        <v>0</v>
      </c>
      <c r="DX39" s="18">
        <f>COUNT(#REF!)</f>
        <v>0</v>
      </c>
      <c r="DY39" s="18">
        <f>COUNT(#REF!)</f>
        <v>0</v>
      </c>
    </row>
    <row r="40" spans="2:129" ht="24" hidden="1" customHeight="1" thickBot="1" x14ac:dyDescent="0.25">
      <c r="B40" s="88" t="s">
        <v>60</v>
      </c>
      <c r="C40" s="89"/>
      <c r="D40" s="89"/>
      <c r="E40" s="32">
        <f t="shared" ref="E40:AC40" si="80">SUM(E5:E39)</f>
        <v>2</v>
      </c>
      <c r="F40" s="32">
        <f t="shared" si="80"/>
        <v>0</v>
      </c>
      <c r="G40" s="32">
        <f t="shared" si="80"/>
        <v>0</v>
      </c>
      <c r="H40" s="32">
        <f t="shared" si="80"/>
        <v>0</v>
      </c>
      <c r="I40" s="32">
        <f t="shared" si="80"/>
        <v>0</v>
      </c>
      <c r="J40" s="32">
        <f t="shared" si="80"/>
        <v>0</v>
      </c>
      <c r="K40" s="32">
        <f t="shared" si="80"/>
        <v>0</v>
      </c>
      <c r="L40" s="32">
        <f t="shared" si="80"/>
        <v>1</v>
      </c>
      <c r="M40" s="32">
        <f t="shared" si="80"/>
        <v>17</v>
      </c>
      <c r="N40" s="32">
        <f t="shared" si="80"/>
        <v>3</v>
      </c>
      <c r="O40" s="32">
        <f t="shared" si="80"/>
        <v>0</v>
      </c>
      <c r="P40" s="32">
        <f t="shared" si="80"/>
        <v>0</v>
      </c>
      <c r="Q40" s="32">
        <f t="shared" si="80"/>
        <v>18</v>
      </c>
      <c r="R40" s="32">
        <f t="shared" si="80"/>
        <v>0</v>
      </c>
      <c r="S40" s="32">
        <f t="shared" si="80"/>
        <v>0</v>
      </c>
      <c r="T40" s="32">
        <f t="shared" si="80"/>
        <v>19</v>
      </c>
      <c r="U40" s="32">
        <f t="shared" si="80"/>
        <v>70</v>
      </c>
      <c r="V40" s="32">
        <f t="shared" si="80"/>
        <v>5</v>
      </c>
      <c r="W40" s="32">
        <f t="shared" si="80"/>
        <v>7</v>
      </c>
      <c r="X40" s="32">
        <f t="shared" si="80"/>
        <v>7</v>
      </c>
      <c r="Y40" s="32">
        <f t="shared" si="80"/>
        <v>32</v>
      </c>
      <c r="Z40" s="32">
        <f t="shared" si="80"/>
        <v>0</v>
      </c>
      <c r="AA40" s="32">
        <f t="shared" si="80"/>
        <v>6</v>
      </c>
      <c r="AB40" s="32">
        <f t="shared" si="80"/>
        <v>5</v>
      </c>
      <c r="AC40" s="32">
        <f t="shared" si="80"/>
        <v>74</v>
      </c>
      <c r="AD40" s="53">
        <f t="shared" ref="AD40:AJ40" si="81">SUM(AD5:AD39)</f>
        <v>39.5</v>
      </c>
      <c r="AE40" s="33">
        <f t="shared" si="81"/>
        <v>266</v>
      </c>
      <c r="AF40" s="33">
        <f t="shared" si="81"/>
        <v>79</v>
      </c>
      <c r="AG40" s="33">
        <f t="shared" si="81"/>
        <v>305.5</v>
      </c>
      <c r="AH40" s="54">
        <f t="shared" si="81"/>
        <v>1</v>
      </c>
      <c r="AI40" s="34">
        <f t="shared" si="81"/>
        <v>0.99999999999999967</v>
      </c>
      <c r="AJ40" s="34">
        <f t="shared" si="81"/>
        <v>1</v>
      </c>
      <c r="AK40" s="35"/>
      <c r="AL40" s="36">
        <f t="shared" ref="AL40:AQ40" si="82">SUM(AL5:AL39)</f>
        <v>2</v>
      </c>
      <c r="AM40" s="37">
        <f t="shared" si="82"/>
        <v>18</v>
      </c>
      <c r="AN40" s="37">
        <f t="shared" si="82"/>
        <v>21</v>
      </c>
      <c r="AO40" s="37">
        <f t="shared" si="82"/>
        <v>89</v>
      </c>
      <c r="AP40" s="37">
        <f t="shared" si="82"/>
        <v>51</v>
      </c>
      <c r="AQ40" s="37">
        <f t="shared" si="82"/>
        <v>85</v>
      </c>
      <c r="AR40" s="35"/>
      <c r="AS40" s="38">
        <f t="shared" ref="AS40:AZ40" si="83">COUNT(AS5:AS39)</f>
        <v>0</v>
      </c>
      <c r="AT40" s="38">
        <f t="shared" si="83"/>
        <v>0</v>
      </c>
      <c r="AU40" s="38">
        <f t="shared" si="83"/>
        <v>0</v>
      </c>
      <c r="AV40" s="38">
        <f t="shared" si="83"/>
        <v>0</v>
      </c>
      <c r="AW40" s="38">
        <f t="shared" si="83"/>
        <v>0</v>
      </c>
      <c r="AX40" s="38">
        <f t="shared" si="83"/>
        <v>0</v>
      </c>
      <c r="AY40" s="38">
        <f t="shared" si="83"/>
        <v>0</v>
      </c>
      <c r="AZ40" s="38">
        <f t="shared" si="83"/>
        <v>0</v>
      </c>
      <c r="BB40" s="39" t="e">
        <f t="shared" ref="BB40:BK40" si="84">SUM(BB5:BB39)/CI40</f>
        <v>#DIV/0!</v>
      </c>
      <c r="BC40" s="39" t="e">
        <f t="shared" si="84"/>
        <v>#DIV/0!</v>
      </c>
      <c r="BD40" s="39" t="e">
        <f t="shared" si="84"/>
        <v>#DIV/0!</v>
      </c>
      <c r="BE40" s="39" t="e">
        <f t="shared" si="84"/>
        <v>#DIV/0!</v>
      </c>
      <c r="BF40" s="39" t="e">
        <f t="shared" si="84"/>
        <v>#DIV/0!</v>
      </c>
      <c r="BG40" s="39" t="e">
        <f t="shared" si="84"/>
        <v>#DIV/0!</v>
      </c>
      <c r="BH40" s="39" t="e">
        <f t="shared" si="84"/>
        <v>#DIV/0!</v>
      </c>
      <c r="BI40" s="39" t="e">
        <f t="shared" si="84"/>
        <v>#DIV/0!</v>
      </c>
      <c r="BJ40" s="39" t="e">
        <f t="shared" si="84"/>
        <v>#REF!</v>
      </c>
      <c r="BK40" s="39" t="e">
        <f t="shared" si="84"/>
        <v>#REF!</v>
      </c>
      <c r="BM40" s="39" t="e">
        <f t="shared" ref="BM40:BV40" si="85">SUM(BM5:BM39)/CT40</f>
        <v>#DIV/0!</v>
      </c>
      <c r="BN40" s="39" t="e">
        <f t="shared" si="85"/>
        <v>#DIV/0!</v>
      </c>
      <c r="BO40" s="39" t="e">
        <f t="shared" si="85"/>
        <v>#DIV/0!</v>
      </c>
      <c r="BP40" s="39" t="e">
        <f t="shared" si="85"/>
        <v>#DIV/0!</v>
      </c>
      <c r="BQ40" s="39" t="e">
        <f t="shared" si="85"/>
        <v>#DIV/0!</v>
      </c>
      <c r="BR40" s="39" t="e">
        <f t="shared" si="85"/>
        <v>#DIV/0!</v>
      </c>
      <c r="BS40" s="39" t="e">
        <f t="shared" si="85"/>
        <v>#DIV/0!</v>
      </c>
      <c r="BT40" s="39" t="e">
        <f t="shared" si="85"/>
        <v>#DIV/0!</v>
      </c>
      <c r="BU40" s="39" t="e">
        <f t="shared" si="85"/>
        <v>#REF!</v>
      </c>
      <c r="BV40" s="39" t="e">
        <f t="shared" si="85"/>
        <v>#REF!</v>
      </c>
      <c r="BX40" s="39" t="e">
        <f t="shared" ref="BX40:CG40" si="86">SUM(BX5:BX39)/DE40</f>
        <v>#DIV/0!</v>
      </c>
      <c r="BY40" s="39" t="e">
        <f t="shared" si="86"/>
        <v>#DIV/0!</v>
      </c>
      <c r="BZ40" s="39" t="e">
        <f t="shared" si="86"/>
        <v>#DIV/0!</v>
      </c>
      <c r="CA40" s="39" t="e">
        <f t="shared" si="86"/>
        <v>#DIV/0!</v>
      </c>
      <c r="CB40" s="39" t="e">
        <f t="shared" si="86"/>
        <v>#DIV/0!</v>
      </c>
      <c r="CC40" s="39" t="e">
        <f t="shared" si="86"/>
        <v>#DIV/0!</v>
      </c>
      <c r="CD40" s="39" t="e">
        <f t="shared" si="86"/>
        <v>#DIV/0!</v>
      </c>
      <c r="CE40" s="39" t="e">
        <f t="shared" si="86"/>
        <v>#DIV/0!</v>
      </c>
      <c r="CF40" s="39" t="e">
        <f t="shared" si="86"/>
        <v>#REF!</v>
      </c>
      <c r="CG40" s="39" t="e">
        <f t="shared" si="86"/>
        <v>#REF!</v>
      </c>
      <c r="CI40" s="39">
        <f t="shared" ref="CI40:CY40" si="87">SUM(CI5:CI39)</f>
        <v>0</v>
      </c>
      <c r="CJ40" s="39">
        <f t="shared" si="87"/>
        <v>0</v>
      </c>
      <c r="CK40" s="39">
        <f t="shared" si="87"/>
        <v>0</v>
      </c>
      <c r="CL40" s="39">
        <f t="shared" si="87"/>
        <v>0</v>
      </c>
      <c r="CM40" s="39">
        <f t="shared" si="87"/>
        <v>0</v>
      </c>
      <c r="CN40" s="39">
        <f t="shared" si="87"/>
        <v>0</v>
      </c>
      <c r="CO40" s="39">
        <f t="shared" si="87"/>
        <v>0</v>
      </c>
      <c r="CP40" s="39">
        <f t="shared" si="87"/>
        <v>0</v>
      </c>
      <c r="CQ40" s="39">
        <f t="shared" si="87"/>
        <v>0</v>
      </c>
      <c r="CR40" s="39">
        <f t="shared" si="87"/>
        <v>0</v>
      </c>
      <c r="CS40" s="39">
        <f t="shared" si="87"/>
        <v>0</v>
      </c>
      <c r="CT40" s="39">
        <f t="shared" si="87"/>
        <v>0</v>
      </c>
      <c r="CU40" s="39">
        <f t="shared" si="87"/>
        <v>0</v>
      </c>
      <c r="CV40" s="39">
        <f t="shared" si="87"/>
        <v>0</v>
      </c>
      <c r="CW40" s="39">
        <f t="shared" si="87"/>
        <v>0</v>
      </c>
      <c r="CX40" s="39">
        <f t="shared" si="87"/>
        <v>0</v>
      </c>
      <c r="CY40" s="39">
        <f t="shared" si="87"/>
        <v>0</v>
      </c>
      <c r="CZ40" s="39">
        <f t="shared" ref="CZ40:DC40" si="88">SUM(CZ5:CZ39)</f>
        <v>0</v>
      </c>
      <c r="DA40" s="39">
        <f t="shared" si="88"/>
        <v>0</v>
      </c>
      <c r="DB40" s="39">
        <f t="shared" si="88"/>
        <v>0</v>
      </c>
      <c r="DC40" s="39">
        <f t="shared" si="88"/>
        <v>0</v>
      </c>
      <c r="DD40" s="39"/>
      <c r="DE40" s="39">
        <f t="shared" ref="DE40:DN40" si="89">SUM(DE5:DE39)</f>
        <v>0</v>
      </c>
      <c r="DF40" s="39">
        <f t="shared" si="89"/>
        <v>0</v>
      </c>
      <c r="DG40" s="39">
        <f t="shared" si="89"/>
        <v>0</v>
      </c>
      <c r="DH40" s="39">
        <f t="shared" si="89"/>
        <v>0</v>
      </c>
      <c r="DI40" s="39">
        <f t="shared" si="89"/>
        <v>0</v>
      </c>
      <c r="DJ40" s="39">
        <f t="shared" si="89"/>
        <v>0</v>
      </c>
      <c r="DK40" s="39">
        <f t="shared" si="89"/>
        <v>0</v>
      </c>
      <c r="DL40" s="39">
        <f t="shared" si="89"/>
        <v>0</v>
      </c>
      <c r="DM40" s="39">
        <f t="shared" si="89"/>
        <v>0</v>
      </c>
      <c r="DN40" s="39">
        <f t="shared" si="89"/>
        <v>0</v>
      </c>
      <c r="DP40" s="5">
        <f t="shared" ref="DP40:DY40" si="90">SUM(DP5:DP39)</f>
        <v>0</v>
      </c>
      <c r="DQ40" s="5">
        <f t="shared" si="90"/>
        <v>0</v>
      </c>
      <c r="DR40" s="5">
        <f t="shared" si="90"/>
        <v>0</v>
      </c>
      <c r="DS40" s="5">
        <f t="shared" si="90"/>
        <v>0</v>
      </c>
      <c r="DT40" s="5">
        <f t="shared" si="90"/>
        <v>0</v>
      </c>
      <c r="DU40" s="5">
        <f t="shared" si="90"/>
        <v>0</v>
      </c>
      <c r="DV40" s="5">
        <f t="shared" si="90"/>
        <v>0</v>
      </c>
      <c r="DW40" s="5">
        <f t="shared" si="90"/>
        <v>0</v>
      </c>
      <c r="DX40" s="5">
        <f t="shared" si="90"/>
        <v>0</v>
      </c>
      <c r="DY40" s="5">
        <f t="shared" si="90"/>
        <v>0</v>
      </c>
    </row>
    <row r="41" spans="2:129" ht="6.75" customHeight="1" x14ac:dyDescent="0.2">
      <c r="AE41" s="42"/>
      <c r="AI41" s="43"/>
      <c r="AJ41" s="43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</row>
    <row r="42" spans="2:129" ht="29.25" customHeight="1" x14ac:dyDescent="0.2">
      <c r="B42" s="86" t="s">
        <v>117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4"/>
      <c r="AL42" s="44"/>
      <c r="AM42" s="44"/>
      <c r="AN42" s="44"/>
      <c r="AO42" s="44"/>
      <c r="AP42" s="44"/>
      <c r="AQ42" s="44"/>
      <c r="AR42" s="44"/>
      <c r="AS42" s="56" t="str">
        <f>IF(DP$40=35,AS46*100,$D$46)</f>
        <v>ناقص</v>
      </c>
      <c r="AT42" s="56" t="str">
        <f t="shared" ref="AT42:AZ42" si="91">IF(DQ$40=35,AT46*100,$D$46)</f>
        <v>ناقص</v>
      </c>
      <c r="AU42" s="56" t="str">
        <f t="shared" si="91"/>
        <v>ناقص</v>
      </c>
      <c r="AV42" s="56" t="str">
        <f t="shared" si="91"/>
        <v>ناقص</v>
      </c>
      <c r="AW42" s="56" t="str">
        <f t="shared" si="91"/>
        <v>ناقص</v>
      </c>
      <c r="AX42" s="56" t="str">
        <f t="shared" si="91"/>
        <v>ناقص</v>
      </c>
      <c r="AY42" s="56" t="str">
        <f t="shared" si="91"/>
        <v>ناقص</v>
      </c>
      <c r="AZ42" s="56" t="str">
        <f t="shared" si="91"/>
        <v>ناقص</v>
      </c>
    </row>
    <row r="43" spans="2:129" ht="29.25" customHeight="1" x14ac:dyDescent="0.2">
      <c r="B43" s="87" t="s">
        <v>118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44"/>
      <c r="AL43" s="44"/>
      <c r="AM43" s="44"/>
      <c r="AN43" s="44"/>
      <c r="AO43" s="44"/>
      <c r="AP43" s="44"/>
      <c r="AQ43" s="44"/>
      <c r="AR43" s="44"/>
      <c r="AS43" s="57" t="str">
        <f>IF(DP$40=35,AS47*100,$D$46)</f>
        <v>ناقص</v>
      </c>
      <c r="AT43" s="57" t="str">
        <f t="shared" ref="AT43:AZ43" si="92">IF(DQ$40=35,AT47*100,$D$46)</f>
        <v>ناقص</v>
      </c>
      <c r="AU43" s="57" t="str">
        <f t="shared" si="92"/>
        <v>ناقص</v>
      </c>
      <c r="AV43" s="57" t="str">
        <f t="shared" si="92"/>
        <v>ناقص</v>
      </c>
      <c r="AW43" s="57" t="str">
        <f t="shared" si="92"/>
        <v>ناقص</v>
      </c>
      <c r="AX43" s="57" t="str">
        <f t="shared" si="92"/>
        <v>ناقص</v>
      </c>
      <c r="AY43" s="57" t="str">
        <f t="shared" si="92"/>
        <v>ناقص</v>
      </c>
      <c r="AZ43" s="57" t="str">
        <f t="shared" si="92"/>
        <v>ناقص</v>
      </c>
    </row>
    <row r="44" spans="2:129" ht="29.25" customHeight="1" x14ac:dyDescent="0.2">
      <c r="B44" s="85" t="s">
        <v>119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R44" s="44"/>
      <c r="AS44" s="55" t="str">
        <f>IF(DP$40=35,AS48*100,$D$46)</f>
        <v>ناقص</v>
      </c>
      <c r="AT44" s="55" t="str">
        <f t="shared" ref="AT44:AZ44" si="93">IF(DQ$40=35,AT48*100,$D$46)</f>
        <v>ناقص</v>
      </c>
      <c r="AU44" s="55" t="str">
        <f t="shared" si="93"/>
        <v>ناقص</v>
      </c>
      <c r="AV44" s="55" t="str">
        <f t="shared" si="93"/>
        <v>ناقص</v>
      </c>
      <c r="AW44" s="55" t="str">
        <f t="shared" si="93"/>
        <v>ناقص</v>
      </c>
      <c r="AX44" s="55" t="str">
        <f t="shared" si="93"/>
        <v>ناقص</v>
      </c>
      <c r="AY44" s="55" t="str">
        <f t="shared" si="93"/>
        <v>ناقص</v>
      </c>
      <c r="AZ44" s="55" t="str">
        <f t="shared" si="93"/>
        <v>ناقص</v>
      </c>
    </row>
    <row r="45" spans="2:129" ht="7.5" customHeight="1" x14ac:dyDescent="0.2"/>
    <row r="46" spans="2:129" ht="36.75" hidden="1" customHeight="1" x14ac:dyDescent="0.2">
      <c r="D46" s="5" t="s">
        <v>94</v>
      </c>
      <c r="AS46" s="48">
        <f>SUM(BB5:BB39)</f>
        <v>0</v>
      </c>
      <c r="AT46" s="48">
        <f t="shared" ref="AT46:AZ46" si="94">SUM(BC5:BC39)</f>
        <v>0</v>
      </c>
      <c r="AU46" s="48">
        <f t="shared" si="94"/>
        <v>0</v>
      </c>
      <c r="AV46" s="48">
        <f t="shared" si="94"/>
        <v>0</v>
      </c>
      <c r="AW46" s="48">
        <f t="shared" si="94"/>
        <v>0</v>
      </c>
      <c r="AX46" s="48">
        <f t="shared" si="94"/>
        <v>0</v>
      </c>
      <c r="AY46" s="48">
        <f t="shared" si="94"/>
        <v>0</v>
      </c>
      <c r="AZ46" s="48">
        <f t="shared" si="94"/>
        <v>0</v>
      </c>
    </row>
    <row r="47" spans="2:129" ht="36.75" hidden="1" customHeight="1" x14ac:dyDescent="0.2">
      <c r="AS47" s="48">
        <f t="shared" ref="AS47:AZ47" si="95">SUM(BM5:BM39)</f>
        <v>0</v>
      </c>
      <c r="AT47" s="48">
        <f t="shared" si="95"/>
        <v>0</v>
      </c>
      <c r="AU47" s="48">
        <f t="shared" si="95"/>
        <v>0</v>
      </c>
      <c r="AV47" s="48">
        <f t="shared" si="95"/>
        <v>0</v>
      </c>
      <c r="AW47" s="48">
        <f t="shared" si="95"/>
        <v>0</v>
      </c>
      <c r="AX47" s="48">
        <f t="shared" si="95"/>
        <v>0</v>
      </c>
      <c r="AY47" s="48">
        <f t="shared" si="95"/>
        <v>0</v>
      </c>
      <c r="AZ47" s="48">
        <f t="shared" si="95"/>
        <v>0</v>
      </c>
      <c r="BB47" s="5">
        <f t="shared" ref="BB47:BI47" si="96">AS46*100</f>
        <v>0</v>
      </c>
      <c r="BC47" s="5">
        <f t="shared" si="96"/>
        <v>0</v>
      </c>
      <c r="BD47" s="5">
        <f t="shared" si="96"/>
        <v>0</v>
      </c>
      <c r="BE47" s="5">
        <f t="shared" si="96"/>
        <v>0</v>
      </c>
      <c r="BF47" s="5">
        <f t="shared" si="96"/>
        <v>0</v>
      </c>
      <c r="BG47" s="5">
        <f t="shared" si="96"/>
        <v>0</v>
      </c>
      <c r="BH47" s="5">
        <f t="shared" si="96"/>
        <v>0</v>
      </c>
      <c r="BI47" s="5">
        <f t="shared" si="96"/>
        <v>0</v>
      </c>
      <c r="BJ47" s="5" t="e">
        <f>#REF!*100</f>
        <v>#REF!</v>
      </c>
      <c r="BK47" s="5" t="e">
        <f>#REF!*100</f>
        <v>#REF!</v>
      </c>
      <c r="BM47" s="5">
        <f t="shared" ref="BM47:BT47" si="97">AS47*100</f>
        <v>0</v>
      </c>
      <c r="BN47" s="5">
        <f t="shared" si="97"/>
        <v>0</v>
      </c>
      <c r="BO47" s="5">
        <f t="shared" si="97"/>
        <v>0</v>
      </c>
      <c r="BP47" s="5">
        <f t="shared" si="97"/>
        <v>0</v>
      </c>
      <c r="BQ47" s="5">
        <f t="shared" si="97"/>
        <v>0</v>
      </c>
      <c r="BR47" s="5">
        <f t="shared" si="97"/>
        <v>0</v>
      </c>
      <c r="BS47" s="5">
        <f t="shared" si="97"/>
        <v>0</v>
      </c>
      <c r="BT47" s="5">
        <f t="shared" si="97"/>
        <v>0</v>
      </c>
      <c r="BU47" s="5" t="e">
        <f>#REF!*100</f>
        <v>#REF!</v>
      </c>
      <c r="BV47" s="5" t="e">
        <f>#REF!*100</f>
        <v>#REF!</v>
      </c>
      <c r="BX47" s="5">
        <f t="shared" ref="BX47:CE47" si="98">AS48*100</f>
        <v>0</v>
      </c>
      <c r="BY47" s="5">
        <f t="shared" si="98"/>
        <v>0</v>
      </c>
      <c r="BZ47" s="5">
        <f t="shared" si="98"/>
        <v>0</v>
      </c>
      <c r="CA47" s="5">
        <f t="shared" si="98"/>
        <v>0</v>
      </c>
      <c r="CB47" s="5">
        <f t="shared" si="98"/>
        <v>0</v>
      </c>
      <c r="CC47" s="5">
        <f t="shared" si="98"/>
        <v>0</v>
      </c>
      <c r="CD47" s="5">
        <f t="shared" si="98"/>
        <v>0</v>
      </c>
      <c r="CE47" s="5">
        <f t="shared" si="98"/>
        <v>0</v>
      </c>
      <c r="CF47" s="5" t="e">
        <f>#REF!*100</f>
        <v>#REF!</v>
      </c>
      <c r="CG47" s="5" t="e">
        <f>#REF!*100</f>
        <v>#REF!</v>
      </c>
    </row>
    <row r="48" spans="2:129" ht="36.75" hidden="1" customHeight="1" x14ac:dyDescent="0.2">
      <c r="AS48" s="48">
        <f t="shared" ref="AS48:AZ48" si="99">SUM(BX5:BX39)</f>
        <v>0</v>
      </c>
      <c r="AT48" s="48">
        <f t="shared" si="99"/>
        <v>0</v>
      </c>
      <c r="AU48" s="48">
        <f t="shared" si="99"/>
        <v>0</v>
      </c>
      <c r="AV48" s="48">
        <f t="shared" si="99"/>
        <v>0</v>
      </c>
      <c r="AW48" s="48">
        <f t="shared" si="99"/>
        <v>0</v>
      </c>
      <c r="AX48" s="48">
        <f t="shared" si="99"/>
        <v>0</v>
      </c>
      <c r="AY48" s="48">
        <f t="shared" si="99"/>
        <v>0</v>
      </c>
      <c r="AZ48" s="48">
        <f t="shared" si="99"/>
        <v>0</v>
      </c>
    </row>
    <row r="49" spans="53:53" ht="15" hidden="1" customHeight="1" x14ac:dyDescent="0.2"/>
    <row r="50" spans="53:53" ht="15" hidden="1" customHeight="1" x14ac:dyDescent="0.2">
      <c r="BA50" s="5" t="e">
        <f>IF(#REF!=33,1,0)</f>
        <v>#REF!</v>
      </c>
    </row>
    <row r="51" spans="53:53" ht="15" hidden="1" customHeight="1" x14ac:dyDescent="0.2"/>
    <row r="52" spans="53:53" ht="15" hidden="1" customHeight="1" x14ac:dyDescent="0.2"/>
    <row r="53" spans="53:53" ht="15" hidden="1" customHeight="1" x14ac:dyDescent="0.2"/>
    <row r="54" spans="53:53" ht="15" hidden="1" customHeight="1" x14ac:dyDescent="0.2"/>
    <row r="55" spans="53:53" ht="15" hidden="1" customHeight="1" x14ac:dyDescent="0.2"/>
    <row r="56" spans="53:53" ht="15" hidden="1" customHeight="1" x14ac:dyDescent="0.2"/>
    <row r="57" spans="53:53" ht="15" hidden="1" customHeight="1" x14ac:dyDescent="0.2"/>
    <row r="58" spans="53:53" ht="15" hidden="1" customHeight="1" x14ac:dyDescent="0.2"/>
    <row r="59" spans="53:53" ht="15" hidden="1" customHeight="1" x14ac:dyDescent="0.2"/>
    <row r="60" spans="53:53" ht="15" hidden="1" customHeight="1" x14ac:dyDescent="0.2"/>
    <row r="61" spans="53:53" ht="15" hidden="1" customHeight="1" x14ac:dyDescent="0.2"/>
    <row r="62" spans="53:53" ht="15" hidden="1" customHeight="1" x14ac:dyDescent="0.2"/>
    <row r="63" spans="53:53" ht="15" hidden="1" customHeight="1" x14ac:dyDescent="0.2"/>
    <row r="64" spans="53:5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spans="3:3" ht="15" hidden="1" customHeight="1" x14ac:dyDescent="0.2"/>
    <row r="82" spans="3:3" ht="15" hidden="1" customHeight="1" x14ac:dyDescent="0.2"/>
    <row r="83" spans="3:3" ht="15" hidden="1" customHeight="1" x14ac:dyDescent="0.2"/>
    <row r="84" spans="3:3" ht="15" hidden="1" customHeight="1" x14ac:dyDescent="0.2"/>
    <row r="85" spans="3:3" ht="15" hidden="1" customHeight="1" x14ac:dyDescent="0.2"/>
    <row r="86" spans="3:3" ht="15" hidden="1" customHeight="1" x14ac:dyDescent="0.2"/>
    <row r="87" spans="3:3" ht="15" hidden="1" customHeight="1" x14ac:dyDescent="0.25">
      <c r="C87" s="45"/>
    </row>
    <row r="88" spans="3:3" ht="15" hidden="1" customHeight="1" x14ac:dyDescent="0.25">
      <c r="C88" s="45"/>
    </row>
    <row r="89" spans="3:3" ht="15" hidden="1" customHeight="1" x14ac:dyDescent="0.25">
      <c r="C89" s="45"/>
    </row>
    <row r="90" spans="3:3" ht="15" hidden="1" customHeight="1" x14ac:dyDescent="0.25">
      <c r="C90" s="45"/>
    </row>
    <row r="91" spans="3:3" ht="15" hidden="1" customHeight="1" x14ac:dyDescent="0.25">
      <c r="C91" s="45"/>
    </row>
    <row r="92" spans="3:3" ht="15" hidden="1" customHeight="1" x14ac:dyDescent="0.25">
      <c r="C92" s="45"/>
    </row>
    <row r="93" spans="3:3" ht="15" hidden="1" customHeight="1" x14ac:dyDescent="0.25">
      <c r="C93" s="45"/>
    </row>
    <row r="94" spans="3:3" ht="15" hidden="1" customHeight="1" x14ac:dyDescent="0.25">
      <c r="C94" s="45"/>
    </row>
    <row r="95" spans="3:3" ht="15" hidden="1" customHeight="1" x14ac:dyDescent="0.25">
      <c r="C95" s="45"/>
    </row>
    <row r="96" spans="3:3" ht="15" hidden="1" customHeight="1" x14ac:dyDescent="0.25">
      <c r="C96" s="45"/>
    </row>
    <row r="97" spans="3:3" ht="15" hidden="1" customHeight="1" x14ac:dyDescent="0.25">
      <c r="C97" s="45"/>
    </row>
    <row r="98" spans="3:3" ht="15" hidden="1" customHeight="1" x14ac:dyDescent="0.25">
      <c r="C98" s="45"/>
    </row>
    <row r="99" spans="3:3" ht="15" hidden="1" customHeight="1" x14ac:dyDescent="0.25">
      <c r="C99" s="45"/>
    </row>
    <row r="100" spans="3:3" ht="15" hidden="1" customHeight="1" x14ac:dyDescent="0.25">
      <c r="C100" s="45"/>
    </row>
    <row r="101" spans="3:3" ht="15" hidden="1" customHeight="1" x14ac:dyDescent="0.25">
      <c r="C101" s="45"/>
    </row>
    <row r="102" spans="3:3" ht="15" hidden="1" customHeight="1" x14ac:dyDescent="0.25">
      <c r="C102" s="45"/>
    </row>
    <row r="103" spans="3:3" ht="15" hidden="1" customHeight="1" x14ac:dyDescent="0.25">
      <c r="C103" s="45"/>
    </row>
    <row r="104" spans="3:3" ht="15" hidden="1" customHeight="1" x14ac:dyDescent="0.25">
      <c r="C104" s="45"/>
    </row>
    <row r="105" spans="3:3" ht="15" hidden="1" customHeight="1" x14ac:dyDescent="0.25">
      <c r="C105" s="45"/>
    </row>
    <row r="106" spans="3:3" ht="15" hidden="1" customHeight="1" x14ac:dyDescent="0.25">
      <c r="C106" s="45"/>
    </row>
    <row r="107" spans="3:3" ht="15" hidden="1" customHeight="1" x14ac:dyDescent="0.25">
      <c r="C107" s="45"/>
    </row>
    <row r="108" spans="3:3" ht="15" hidden="1" customHeight="1" x14ac:dyDescent="0.25">
      <c r="C108" s="45"/>
    </row>
    <row r="109" spans="3:3" ht="15" hidden="1" customHeight="1" x14ac:dyDescent="0.25">
      <c r="C109" s="45"/>
    </row>
    <row r="110" spans="3:3" ht="15" hidden="1" customHeight="1" x14ac:dyDescent="0.25">
      <c r="C110" s="45"/>
    </row>
    <row r="111" spans="3:3" ht="15" hidden="1" customHeight="1" x14ac:dyDescent="0.25">
      <c r="C111" s="45"/>
    </row>
    <row r="112" spans="3:3" ht="15" hidden="1" customHeight="1" x14ac:dyDescent="0.25">
      <c r="C112" s="45"/>
    </row>
    <row r="113" spans="3:3" ht="15" hidden="1" customHeight="1" x14ac:dyDescent="0.25">
      <c r="C113" s="45"/>
    </row>
    <row r="114" spans="3:3" ht="15" hidden="1" customHeight="1" x14ac:dyDescent="0.25">
      <c r="C114" s="45"/>
    </row>
    <row r="115" spans="3:3" ht="15" hidden="1" customHeight="1" x14ac:dyDescent="0.25">
      <c r="C115" s="45"/>
    </row>
    <row r="116" spans="3:3" ht="15" hidden="1" customHeight="1" x14ac:dyDescent="0.25">
      <c r="C116" s="45"/>
    </row>
    <row r="117" spans="3:3" ht="15" hidden="1" customHeight="1" x14ac:dyDescent="0.25">
      <c r="C117" s="45"/>
    </row>
    <row r="118" spans="3:3" ht="15" hidden="1" customHeight="1" x14ac:dyDescent="0.25">
      <c r="C118" s="45"/>
    </row>
    <row r="119" spans="3:3" ht="15" hidden="1" customHeight="1" x14ac:dyDescent="0.25">
      <c r="C119" s="45"/>
    </row>
    <row r="120" spans="3:3" ht="15" hidden="1" customHeight="1" x14ac:dyDescent="0.25">
      <c r="C120" s="45"/>
    </row>
    <row r="121" spans="3:3" ht="15" hidden="1" customHeight="1" x14ac:dyDescent="0.25">
      <c r="C121" s="45"/>
    </row>
    <row r="122" spans="3:3" ht="15" hidden="1" customHeight="1" x14ac:dyDescent="0.25">
      <c r="C122" s="45"/>
    </row>
    <row r="123" spans="3:3" ht="15" hidden="1" customHeight="1" x14ac:dyDescent="0.25">
      <c r="C123" s="45"/>
    </row>
    <row r="124" spans="3:3" ht="15" hidden="1" customHeight="1" x14ac:dyDescent="0.25">
      <c r="C124" s="45"/>
    </row>
    <row r="125" spans="3:3" ht="15" hidden="1" customHeight="1" x14ac:dyDescent="0.25">
      <c r="C125" s="45"/>
    </row>
    <row r="126" spans="3:3" ht="15" hidden="1" customHeight="1" x14ac:dyDescent="0.25">
      <c r="C126" s="45"/>
    </row>
    <row r="127" spans="3:3" ht="15" hidden="1" customHeight="1" x14ac:dyDescent="0.25">
      <c r="C127" s="45"/>
    </row>
    <row r="128" spans="3:3" ht="15" hidden="1" customHeight="1" x14ac:dyDescent="0.25">
      <c r="C128" s="45"/>
    </row>
    <row r="129" spans="3:3" ht="15" hidden="1" customHeight="1" x14ac:dyDescent="0.25">
      <c r="C129" s="45"/>
    </row>
    <row r="130" spans="3:3" ht="15" hidden="1" customHeight="1" x14ac:dyDescent="0.25">
      <c r="C130" s="45"/>
    </row>
    <row r="131" spans="3:3" ht="15" hidden="1" customHeight="1" x14ac:dyDescent="0.25">
      <c r="C131" s="45"/>
    </row>
    <row r="132" spans="3:3" ht="15" hidden="1" customHeight="1" x14ac:dyDescent="0.25">
      <c r="C132" s="45"/>
    </row>
    <row r="133" spans="3:3" ht="15" hidden="1" customHeight="1" x14ac:dyDescent="0.25">
      <c r="C133" s="45"/>
    </row>
    <row r="134" spans="3:3" ht="15" hidden="1" customHeight="1" x14ac:dyDescent="0.25">
      <c r="C134" s="45"/>
    </row>
    <row r="135" spans="3:3" ht="15" hidden="1" customHeight="1" x14ac:dyDescent="0.25">
      <c r="C135" s="45"/>
    </row>
    <row r="136" spans="3:3" ht="15" hidden="1" customHeight="1" x14ac:dyDescent="0.25">
      <c r="C136" s="45"/>
    </row>
    <row r="137" spans="3:3" ht="15" hidden="1" customHeight="1" x14ac:dyDescent="0.25">
      <c r="C137" s="45"/>
    </row>
    <row r="138" spans="3:3" ht="15" hidden="1" customHeight="1" x14ac:dyDescent="0.25">
      <c r="C138" s="45"/>
    </row>
    <row r="139" spans="3:3" ht="15" hidden="1" customHeight="1" x14ac:dyDescent="0.25">
      <c r="C139" s="45"/>
    </row>
    <row r="140" spans="3:3" ht="15" hidden="1" customHeight="1" x14ac:dyDescent="0.25">
      <c r="C140" s="45"/>
    </row>
    <row r="141" spans="3:3" ht="15" hidden="1" customHeight="1" x14ac:dyDescent="0.25">
      <c r="C141" s="45"/>
    </row>
    <row r="142" spans="3:3" ht="15" hidden="1" customHeight="1" x14ac:dyDescent="0.25">
      <c r="C142" s="45"/>
    </row>
    <row r="143" spans="3:3" ht="15" hidden="1" customHeight="1" x14ac:dyDescent="0.25">
      <c r="C143" s="45"/>
    </row>
    <row r="144" spans="3:3" ht="15" hidden="1" customHeight="1" x14ac:dyDescent="0.25">
      <c r="C144" s="45"/>
    </row>
    <row r="145" spans="3:3" ht="15" hidden="1" customHeight="1" x14ac:dyDescent="0.25">
      <c r="C145" s="45"/>
    </row>
    <row r="146" spans="3:3" ht="15" hidden="1" customHeight="1" x14ac:dyDescent="0.25">
      <c r="C146" s="45"/>
    </row>
    <row r="147" spans="3:3" ht="15" hidden="1" customHeight="1" x14ac:dyDescent="0.25">
      <c r="C147" s="45"/>
    </row>
    <row r="148" spans="3:3" ht="15" hidden="1" customHeight="1" x14ac:dyDescent="0.25">
      <c r="C148" s="45"/>
    </row>
    <row r="149" spans="3:3" ht="15" hidden="1" customHeight="1" x14ac:dyDescent="0.25">
      <c r="C149" s="45"/>
    </row>
    <row r="150" spans="3:3" ht="15" hidden="1" customHeight="1" x14ac:dyDescent="0.25">
      <c r="C150" s="45"/>
    </row>
    <row r="151" spans="3:3" ht="15" hidden="1" customHeight="1" x14ac:dyDescent="0.25">
      <c r="C151" s="45"/>
    </row>
    <row r="152" spans="3:3" ht="15" hidden="1" customHeight="1" x14ac:dyDescent="0.25">
      <c r="C152" s="45"/>
    </row>
    <row r="153" spans="3:3" ht="15" hidden="1" customHeight="1" x14ac:dyDescent="0.25">
      <c r="C153" s="45"/>
    </row>
    <row r="154" spans="3:3" ht="15" hidden="1" customHeight="1" x14ac:dyDescent="0.25">
      <c r="C154" s="45"/>
    </row>
    <row r="155" spans="3:3" ht="15" hidden="1" customHeight="1" x14ac:dyDescent="0.25">
      <c r="C155" s="45"/>
    </row>
    <row r="156" spans="3:3" ht="15" hidden="1" customHeight="1" x14ac:dyDescent="0.25">
      <c r="C156" s="45"/>
    </row>
    <row r="157" spans="3:3" ht="15" hidden="1" customHeight="1" x14ac:dyDescent="0.25">
      <c r="C157" s="45"/>
    </row>
    <row r="158" spans="3:3" ht="15" hidden="1" customHeight="1" x14ac:dyDescent="0.25">
      <c r="C158" s="45"/>
    </row>
    <row r="159" spans="3:3" ht="15" hidden="1" customHeight="1" x14ac:dyDescent="0.25">
      <c r="C159" s="45"/>
    </row>
    <row r="160" spans="3:3" ht="15" hidden="1" customHeight="1" x14ac:dyDescent="0.25">
      <c r="C160" s="45"/>
    </row>
    <row r="161" spans="3:3" ht="15" hidden="1" customHeight="1" x14ac:dyDescent="0.25">
      <c r="C161" s="45"/>
    </row>
    <row r="162" spans="3:3" ht="15" hidden="1" customHeight="1" x14ac:dyDescent="0.25">
      <c r="C162" s="45"/>
    </row>
    <row r="163" spans="3:3" ht="15" hidden="1" customHeight="1" x14ac:dyDescent="0.25">
      <c r="C163" s="45"/>
    </row>
    <row r="164" spans="3:3" ht="15" hidden="1" customHeight="1" x14ac:dyDescent="0.25">
      <c r="C164" s="45"/>
    </row>
    <row r="165" spans="3:3" ht="15" hidden="1" customHeight="1" x14ac:dyDescent="0.25">
      <c r="C165" s="45"/>
    </row>
    <row r="166" spans="3:3" ht="15" hidden="1" customHeight="1" x14ac:dyDescent="0.25">
      <c r="C166" s="45"/>
    </row>
    <row r="167" spans="3:3" ht="15" hidden="1" customHeight="1" x14ac:dyDescent="0.25">
      <c r="C167" s="45"/>
    </row>
    <row r="168" spans="3:3" ht="15" hidden="1" customHeight="1" x14ac:dyDescent="0.25">
      <c r="C168" s="45"/>
    </row>
    <row r="169" spans="3:3" ht="15" hidden="1" customHeight="1" x14ac:dyDescent="0.25">
      <c r="C169" s="45"/>
    </row>
    <row r="170" spans="3:3" ht="15" hidden="1" customHeight="1" x14ac:dyDescent="0.25">
      <c r="C170" s="45"/>
    </row>
    <row r="171" spans="3:3" ht="15" hidden="1" customHeight="1" x14ac:dyDescent="0.25">
      <c r="C171" s="45"/>
    </row>
    <row r="172" spans="3:3" ht="15" hidden="1" customHeight="1" x14ac:dyDescent="0.25">
      <c r="C172" s="45"/>
    </row>
    <row r="173" spans="3:3" ht="15" hidden="1" customHeight="1" x14ac:dyDescent="0.25">
      <c r="C173" s="45"/>
    </row>
    <row r="174" spans="3:3" ht="15" hidden="1" customHeight="1" x14ac:dyDescent="0.25">
      <c r="C174" s="45"/>
    </row>
    <row r="175" spans="3:3" ht="15" hidden="1" customHeight="1" x14ac:dyDescent="0.25">
      <c r="C175" s="45"/>
    </row>
    <row r="176" spans="3:3" ht="15" hidden="1" customHeight="1" x14ac:dyDescent="0.25">
      <c r="C176" s="45"/>
    </row>
    <row r="177" spans="3:3" ht="15" hidden="1" customHeight="1" x14ac:dyDescent="0.25">
      <c r="C177" s="45"/>
    </row>
    <row r="178" spans="3:3" ht="15" hidden="1" customHeight="1" x14ac:dyDescent="0.25">
      <c r="C178" s="45"/>
    </row>
    <row r="179" spans="3:3" ht="15" hidden="1" customHeight="1" x14ac:dyDescent="0.25">
      <c r="C179" s="45"/>
    </row>
    <row r="180" spans="3:3" ht="15" hidden="1" customHeight="1" x14ac:dyDescent="0.25">
      <c r="C180" s="45"/>
    </row>
    <row r="181" spans="3:3" ht="15" hidden="1" customHeight="1" x14ac:dyDescent="0.25">
      <c r="C181" s="45"/>
    </row>
    <row r="182" spans="3:3" ht="15" hidden="1" customHeight="1" x14ac:dyDescent="0.25">
      <c r="C182" s="45"/>
    </row>
    <row r="183" spans="3:3" ht="15" hidden="1" customHeight="1" x14ac:dyDescent="0.25">
      <c r="C183" s="45"/>
    </row>
    <row r="184" spans="3:3" ht="15" hidden="1" customHeight="1" x14ac:dyDescent="0.25">
      <c r="C184" s="45"/>
    </row>
    <row r="185" spans="3:3" ht="15" hidden="1" customHeight="1" x14ac:dyDescent="0.25">
      <c r="C185" s="45"/>
    </row>
    <row r="186" spans="3:3" ht="15" hidden="1" customHeight="1" x14ac:dyDescent="0.25">
      <c r="C186" s="45"/>
    </row>
    <row r="187" spans="3:3" ht="15" hidden="1" customHeight="1" x14ac:dyDescent="0.25">
      <c r="C187" s="45"/>
    </row>
    <row r="188" spans="3:3" ht="15" hidden="1" customHeight="1" x14ac:dyDescent="0.25">
      <c r="C188" s="45"/>
    </row>
    <row r="189" spans="3:3" ht="15" hidden="1" customHeight="1" x14ac:dyDescent="0.25">
      <c r="C189" s="45"/>
    </row>
    <row r="190" spans="3:3" ht="15" hidden="1" customHeight="1" x14ac:dyDescent="0.25">
      <c r="C190" s="45"/>
    </row>
    <row r="191" spans="3:3" ht="15" hidden="1" customHeight="1" x14ac:dyDescent="0.25">
      <c r="C191" s="45"/>
    </row>
    <row r="192" spans="3:3" ht="15" hidden="1" customHeight="1" x14ac:dyDescent="0.25">
      <c r="C192" s="45"/>
    </row>
    <row r="193" spans="3:3" ht="15" hidden="1" customHeight="1" x14ac:dyDescent="0.25">
      <c r="C193" s="45"/>
    </row>
    <row r="194" spans="3:3" ht="15" hidden="1" customHeight="1" x14ac:dyDescent="0.25">
      <c r="C194" s="45"/>
    </row>
    <row r="195" spans="3:3" ht="15" hidden="1" customHeight="1" x14ac:dyDescent="0.25">
      <c r="C195" s="45"/>
    </row>
    <row r="196" spans="3:3" ht="15" hidden="1" customHeight="1" x14ac:dyDescent="0.25">
      <c r="C196" s="45"/>
    </row>
    <row r="197" spans="3:3" ht="15" hidden="1" customHeight="1" x14ac:dyDescent="0.25">
      <c r="C197" s="45"/>
    </row>
    <row r="198" spans="3:3" ht="15" hidden="1" customHeight="1" x14ac:dyDescent="0.25">
      <c r="C198" s="45"/>
    </row>
    <row r="199" spans="3:3" ht="15" hidden="1" customHeight="1" x14ac:dyDescent="0.25">
      <c r="C199" s="45"/>
    </row>
    <row r="200" spans="3:3" ht="15" hidden="1" customHeight="1" x14ac:dyDescent="0.25">
      <c r="C200" s="45"/>
    </row>
    <row r="201" spans="3:3" ht="15" hidden="1" customHeight="1" x14ac:dyDescent="0.25">
      <c r="C201" s="45"/>
    </row>
    <row r="202" spans="3:3" ht="15" hidden="1" customHeight="1" x14ac:dyDescent="0.25">
      <c r="C202" s="45"/>
    </row>
    <row r="203" spans="3:3" ht="15" hidden="1" customHeight="1" x14ac:dyDescent="0.25">
      <c r="C203" s="45"/>
    </row>
    <row r="204" spans="3:3" ht="15" hidden="1" customHeight="1" x14ac:dyDescent="0.25">
      <c r="C204" s="45"/>
    </row>
    <row r="205" spans="3:3" ht="15" hidden="1" customHeight="1" x14ac:dyDescent="0.25">
      <c r="C205" s="45"/>
    </row>
    <row r="206" spans="3:3" ht="15" hidden="1" customHeight="1" x14ac:dyDescent="0.25">
      <c r="C206" s="45"/>
    </row>
    <row r="207" spans="3:3" ht="15" hidden="1" customHeight="1" x14ac:dyDescent="0.25">
      <c r="C207" s="45"/>
    </row>
    <row r="208" spans="3:3" ht="15" hidden="1" customHeight="1" x14ac:dyDescent="0.25">
      <c r="C208" s="45"/>
    </row>
    <row r="209" spans="3:3" ht="15" hidden="1" customHeight="1" x14ac:dyDescent="0.25">
      <c r="C209" s="45"/>
    </row>
    <row r="210" spans="3:3" ht="15" hidden="1" customHeight="1" x14ac:dyDescent="0.25">
      <c r="C210" s="45"/>
    </row>
    <row r="211" spans="3:3" ht="15" hidden="1" customHeight="1" x14ac:dyDescent="0.25">
      <c r="C211" s="45"/>
    </row>
    <row r="212" spans="3:3" ht="15" hidden="1" customHeight="1" x14ac:dyDescent="0.25">
      <c r="C212" s="45"/>
    </row>
    <row r="213" spans="3:3" ht="15" hidden="1" customHeight="1" x14ac:dyDescent="0.25">
      <c r="C213" s="45"/>
    </row>
    <row r="214" spans="3:3" ht="15" hidden="1" customHeight="1" x14ac:dyDescent="0.25">
      <c r="C214" s="45"/>
    </row>
    <row r="215" spans="3:3" ht="15" hidden="1" customHeight="1" x14ac:dyDescent="0.25">
      <c r="C215" s="45"/>
    </row>
    <row r="216" spans="3:3" ht="15" hidden="1" customHeight="1" x14ac:dyDescent="0.25">
      <c r="C216" s="45"/>
    </row>
    <row r="217" spans="3:3" ht="15" hidden="1" customHeight="1" x14ac:dyDescent="0.25">
      <c r="C217" s="45"/>
    </row>
    <row r="218" spans="3:3" ht="15" hidden="1" customHeight="1" x14ac:dyDescent="0.25">
      <c r="C218" s="45"/>
    </row>
    <row r="219" spans="3:3" ht="15" hidden="1" customHeight="1" x14ac:dyDescent="0.25">
      <c r="C219" s="45"/>
    </row>
    <row r="220" spans="3:3" ht="15" hidden="1" customHeight="1" x14ac:dyDescent="0.25">
      <c r="C220" s="45"/>
    </row>
    <row r="221" spans="3:3" ht="15" hidden="1" customHeight="1" x14ac:dyDescent="0.25">
      <c r="C221" s="45"/>
    </row>
    <row r="222" spans="3:3" ht="15" hidden="1" customHeight="1" x14ac:dyDescent="0.25">
      <c r="C222" s="45"/>
    </row>
    <row r="223" spans="3:3" ht="15" hidden="1" customHeight="1" x14ac:dyDescent="0.25">
      <c r="C223" s="45"/>
    </row>
    <row r="224" spans="3:3" ht="15" hidden="1" customHeight="1" x14ac:dyDescent="0.25">
      <c r="C224" s="45"/>
    </row>
    <row r="225" spans="3:3" ht="15" hidden="1" customHeight="1" x14ac:dyDescent="0.25">
      <c r="C225" s="45"/>
    </row>
    <row r="226" spans="3:3" ht="15" hidden="1" customHeight="1" x14ac:dyDescent="0.25">
      <c r="C226" s="45"/>
    </row>
    <row r="227" spans="3:3" ht="15" hidden="1" customHeight="1" x14ac:dyDescent="0.25">
      <c r="C227" s="45"/>
    </row>
    <row r="228" spans="3:3" ht="15" hidden="1" customHeight="1" x14ac:dyDescent="0.25">
      <c r="C228" s="45"/>
    </row>
    <row r="229" spans="3:3" ht="15" hidden="1" customHeight="1" x14ac:dyDescent="0.25">
      <c r="C229" s="45"/>
    </row>
    <row r="230" spans="3:3" ht="15" hidden="1" customHeight="1" x14ac:dyDescent="0.25">
      <c r="C230" s="45"/>
    </row>
    <row r="231" spans="3:3" ht="15" hidden="1" customHeight="1" x14ac:dyDescent="0.25">
      <c r="C231" s="45"/>
    </row>
    <row r="232" spans="3:3" ht="15" hidden="1" customHeight="1" x14ac:dyDescent="0.25">
      <c r="C232" s="45"/>
    </row>
    <row r="233" spans="3:3" ht="15" hidden="1" customHeight="1" x14ac:dyDescent="0.25">
      <c r="C233" s="45"/>
    </row>
    <row r="234" spans="3:3" ht="15" hidden="1" customHeight="1" x14ac:dyDescent="0.25">
      <c r="C234" s="45"/>
    </row>
    <row r="235" spans="3:3" ht="15" hidden="1" customHeight="1" x14ac:dyDescent="0.25">
      <c r="C235" s="45"/>
    </row>
    <row r="236" spans="3:3" ht="15" hidden="1" customHeight="1" x14ac:dyDescent="0.25">
      <c r="C236" s="45"/>
    </row>
    <row r="237" spans="3:3" ht="15" hidden="1" customHeight="1" x14ac:dyDescent="0.25">
      <c r="C237" s="45"/>
    </row>
    <row r="238" spans="3:3" ht="15" hidden="1" customHeight="1" x14ac:dyDescent="0.25">
      <c r="C238" s="45"/>
    </row>
    <row r="239" spans="3:3" ht="15" hidden="1" customHeight="1" x14ac:dyDescent="0.25">
      <c r="C239" s="45"/>
    </row>
    <row r="240" spans="3:3" ht="15" hidden="1" customHeight="1" x14ac:dyDescent="0.25">
      <c r="C240" s="45"/>
    </row>
    <row r="241" spans="3:3" ht="15" hidden="1" customHeight="1" x14ac:dyDescent="0.25">
      <c r="C241" s="45"/>
    </row>
    <row r="242" spans="3:3" ht="15" hidden="1" customHeight="1" x14ac:dyDescent="0.25">
      <c r="C242" s="45"/>
    </row>
    <row r="243" spans="3:3" ht="15" hidden="1" customHeight="1" x14ac:dyDescent="0.25">
      <c r="C243" s="45"/>
    </row>
    <row r="244" spans="3:3" ht="15" hidden="1" customHeight="1" x14ac:dyDescent="0.25">
      <c r="C244" s="45"/>
    </row>
    <row r="245" spans="3:3" ht="15" hidden="1" customHeight="1" x14ac:dyDescent="0.25">
      <c r="C245" s="45"/>
    </row>
    <row r="246" spans="3:3" ht="15" hidden="1" customHeight="1" x14ac:dyDescent="0.25">
      <c r="C246" s="45"/>
    </row>
    <row r="247" spans="3:3" ht="15" hidden="1" customHeight="1" x14ac:dyDescent="0.25">
      <c r="C247" s="45"/>
    </row>
    <row r="248" spans="3:3" ht="15" hidden="1" customHeight="1" x14ac:dyDescent="0.25">
      <c r="C248" s="45"/>
    </row>
    <row r="249" spans="3:3" ht="15" hidden="1" customHeight="1" x14ac:dyDescent="0.25">
      <c r="C249" s="45"/>
    </row>
    <row r="250" spans="3:3" ht="15" hidden="1" customHeight="1" x14ac:dyDescent="0.25">
      <c r="C250" s="45"/>
    </row>
    <row r="251" spans="3:3" ht="15" hidden="1" customHeight="1" x14ac:dyDescent="0.25">
      <c r="C251" s="45"/>
    </row>
    <row r="252" spans="3:3" ht="15" hidden="1" customHeight="1" x14ac:dyDescent="0.25">
      <c r="C252" s="45"/>
    </row>
    <row r="253" spans="3:3" ht="15" hidden="1" customHeight="1" x14ac:dyDescent="0.25">
      <c r="C253" s="45"/>
    </row>
    <row r="254" spans="3:3" ht="15" hidden="1" customHeight="1" x14ac:dyDescent="0.25">
      <c r="C254" s="45"/>
    </row>
    <row r="255" spans="3:3" ht="15" hidden="1" customHeight="1" x14ac:dyDescent="0.25">
      <c r="C255" s="45"/>
    </row>
    <row r="256" spans="3:3" ht="15" hidden="1" customHeight="1" x14ac:dyDescent="0.25">
      <c r="C256" s="45"/>
    </row>
    <row r="257" spans="3:3" ht="15" hidden="1" customHeight="1" x14ac:dyDescent="0.25">
      <c r="C257" s="45"/>
    </row>
    <row r="258" spans="3:3" ht="15" hidden="1" customHeight="1" x14ac:dyDescent="0.25">
      <c r="C258" s="45"/>
    </row>
    <row r="259" spans="3:3" ht="15" hidden="1" customHeight="1" x14ac:dyDescent="0.25">
      <c r="C259" s="45"/>
    </row>
    <row r="260" spans="3:3" ht="15" hidden="1" customHeight="1" x14ac:dyDescent="0.25">
      <c r="C260" s="45"/>
    </row>
    <row r="261" spans="3:3" ht="15" hidden="1" customHeight="1" x14ac:dyDescent="0.25">
      <c r="C261" s="45"/>
    </row>
    <row r="262" spans="3:3" ht="15" hidden="1" customHeight="1" x14ac:dyDescent="0.25">
      <c r="C262" s="45"/>
    </row>
    <row r="263" spans="3:3" ht="15" hidden="1" customHeight="1" x14ac:dyDescent="0.25">
      <c r="C263" s="45"/>
    </row>
    <row r="264" spans="3:3" ht="15" hidden="1" customHeight="1" x14ac:dyDescent="0.25">
      <c r="C264" s="45"/>
    </row>
    <row r="265" spans="3:3" ht="15" hidden="1" customHeight="1" x14ac:dyDescent="0.25">
      <c r="C265" s="45"/>
    </row>
    <row r="266" spans="3:3" ht="15" hidden="1" customHeight="1" x14ac:dyDescent="0.25">
      <c r="C266" s="45"/>
    </row>
    <row r="267" spans="3:3" ht="15" hidden="1" customHeight="1" x14ac:dyDescent="0.25">
      <c r="C267" s="45"/>
    </row>
    <row r="268" spans="3:3" ht="15" hidden="1" customHeight="1" x14ac:dyDescent="0.25">
      <c r="C268" s="45"/>
    </row>
    <row r="269" spans="3:3" ht="15" hidden="1" customHeight="1" x14ac:dyDescent="0.25">
      <c r="C269" s="45"/>
    </row>
    <row r="270" spans="3:3" ht="15" hidden="1" customHeight="1" x14ac:dyDescent="0.25">
      <c r="C270" s="45"/>
    </row>
    <row r="271" spans="3:3" ht="15" hidden="1" customHeight="1" x14ac:dyDescent="0.25">
      <c r="C271" s="45"/>
    </row>
    <row r="272" spans="3:3" ht="15" hidden="1" customHeight="1" x14ac:dyDescent="0.25">
      <c r="C272" s="45"/>
    </row>
    <row r="273" spans="3:3" ht="15" hidden="1" customHeight="1" x14ac:dyDescent="0.25">
      <c r="C273" s="45"/>
    </row>
    <row r="274" spans="3:3" ht="15" hidden="1" customHeight="1" x14ac:dyDescent="0.25">
      <c r="C274" s="45"/>
    </row>
    <row r="275" spans="3:3" ht="15" hidden="1" customHeight="1" x14ac:dyDescent="0.25">
      <c r="C275" s="45"/>
    </row>
    <row r="276" spans="3:3" ht="15" hidden="1" customHeight="1" x14ac:dyDescent="0.25">
      <c r="C276" s="45"/>
    </row>
    <row r="277" spans="3:3" ht="15" hidden="1" customHeight="1" x14ac:dyDescent="0.25">
      <c r="C277" s="45"/>
    </row>
    <row r="278" spans="3:3" ht="15" hidden="1" customHeight="1" x14ac:dyDescent="0.25">
      <c r="C278" s="45"/>
    </row>
    <row r="279" spans="3:3" ht="15" hidden="1" customHeight="1" x14ac:dyDescent="0.25">
      <c r="C279" s="45"/>
    </row>
    <row r="280" spans="3:3" ht="15" hidden="1" customHeight="1" x14ac:dyDescent="0.25">
      <c r="C280" s="45"/>
    </row>
    <row r="281" spans="3:3" ht="15" hidden="1" customHeight="1" x14ac:dyDescent="0.25">
      <c r="C281" s="45"/>
    </row>
    <row r="282" spans="3:3" ht="15" hidden="1" customHeight="1" x14ac:dyDescent="0.25">
      <c r="C282" s="45"/>
    </row>
    <row r="283" spans="3:3" ht="15" hidden="1" customHeight="1" x14ac:dyDescent="0.25">
      <c r="C283" s="45"/>
    </row>
    <row r="284" spans="3:3" ht="15" hidden="1" customHeight="1" x14ac:dyDescent="0.25">
      <c r="C284" s="45"/>
    </row>
    <row r="285" spans="3:3" ht="15" hidden="1" customHeight="1" x14ac:dyDescent="0.25">
      <c r="C285" s="45"/>
    </row>
    <row r="286" spans="3:3" ht="15" hidden="1" customHeight="1" x14ac:dyDescent="0.25">
      <c r="C286" s="45"/>
    </row>
    <row r="287" spans="3:3" ht="15" hidden="1" customHeight="1" x14ac:dyDescent="0.25">
      <c r="C287" s="45"/>
    </row>
    <row r="288" spans="3:3" ht="15" hidden="1" customHeight="1" x14ac:dyDescent="0.25">
      <c r="C288" s="45"/>
    </row>
    <row r="289" spans="3:3" ht="15" hidden="1" customHeight="1" x14ac:dyDescent="0.25">
      <c r="C289" s="45"/>
    </row>
    <row r="290" spans="3:3" ht="15" hidden="1" customHeight="1" x14ac:dyDescent="0.25">
      <c r="C290" s="45"/>
    </row>
    <row r="291" spans="3:3" ht="15" hidden="1" customHeight="1" x14ac:dyDescent="0.25">
      <c r="C291" s="45"/>
    </row>
    <row r="292" spans="3:3" ht="15" hidden="1" customHeight="1" x14ac:dyDescent="0.25">
      <c r="C292" s="45"/>
    </row>
    <row r="293" spans="3:3" ht="15" hidden="1" customHeight="1" x14ac:dyDescent="0.25">
      <c r="C293" s="45"/>
    </row>
  </sheetData>
  <sheetProtection password="CB56" sheet="1" objects="1" scenarios="1"/>
  <mergeCells count="30">
    <mergeCell ref="B44:AJ44"/>
    <mergeCell ref="AM3:AM4"/>
    <mergeCell ref="AN3:AN4"/>
    <mergeCell ref="AO3:AO4"/>
    <mergeCell ref="AP3:AP4"/>
    <mergeCell ref="B42:AJ42"/>
    <mergeCell ref="B43:AJ43"/>
    <mergeCell ref="B40:D40"/>
    <mergeCell ref="BX1:CG2"/>
    <mergeCell ref="CI1:CR2"/>
    <mergeCell ref="CT1:DC2"/>
    <mergeCell ref="B1:B4"/>
    <mergeCell ref="C1:C4"/>
    <mergeCell ref="D1:D4"/>
    <mergeCell ref="DP1:DY2"/>
    <mergeCell ref="DE1:DN2"/>
    <mergeCell ref="E2:AC2"/>
    <mergeCell ref="AE2:AE4"/>
    <mergeCell ref="AF2:AF4"/>
    <mergeCell ref="AG2:AG4"/>
    <mergeCell ref="AH2:AH4"/>
    <mergeCell ref="AH1:AJ1"/>
    <mergeCell ref="AS1:AZ2"/>
    <mergeCell ref="BB1:BK2"/>
    <mergeCell ref="BM1:BV2"/>
    <mergeCell ref="AI2:AI4"/>
    <mergeCell ref="AJ2:AJ4"/>
    <mergeCell ref="AL2:AQ2"/>
    <mergeCell ref="AL3:AL4"/>
    <mergeCell ref="AQ3:AQ4"/>
  </mergeCells>
  <conditionalFormatting sqref="AS49:AZ49 AS53:AZ1048576">
    <cfRule type="containsErrors" dxfId="3" priority="28" stopIfTrue="1">
      <formula>ISERROR(AS49)</formula>
    </cfRule>
  </conditionalFormatting>
  <conditionalFormatting sqref="AS3:AZ3">
    <cfRule type="cellIs" dxfId="2" priority="25" operator="equal">
      <formula>0</formula>
    </cfRule>
  </conditionalFormatting>
  <conditionalFormatting sqref="AS46:AZ48">
    <cfRule type="containsErrors" dxfId="1" priority="24" stopIfTrue="1">
      <formula>ISERROR(AS46)</formula>
    </cfRule>
  </conditionalFormatting>
  <conditionalFormatting sqref="AS42:AZ44">
    <cfRule type="containsErrors" dxfId="0" priority="20" stopIfTrue="1">
      <formula>ISERROR(AS42)</formula>
    </cfRule>
  </conditionalFormatting>
  <conditionalFormatting sqref="AH5:AH35 AH38:AH39">
    <cfRule type="colorScale" priority="17">
      <colorScale>
        <cfvo type="min"/>
        <cfvo type="max"/>
        <color rgb="FFFCFCFF"/>
        <color theme="9" tint="-0.249977111117893"/>
      </colorScale>
    </cfRule>
  </conditionalFormatting>
  <conditionalFormatting sqref="AI5:AI35 AI38:AI39">
    <cfRule type="colorScale" priority="16">
      <colorScale>
        <cfvo type="min"/>
        <cfvo type="max"/>
        <color rgb="FFFCFCFF"/>
        <color theme="9" tint="-0.249977111117893"/>
      </colorScale>
    </cfRule>
  </conditionalFormatting>
  <conditionalFormatting sqref="AJ5:AJ35 AJ38:AJ39">
    <cfRule type="colorScale" priority="15">
      <colorScale>
        <cfvo type="min"/>
        <cfvo type="max"/>
        <color rgb="FFFCFCFF"/>
        <color theme="9" tint="-0.249977111117893"/>
      </colorScale>
    </cfRule>
  </conditionalFormatting>
  <conditionalFormatting sqref="AS46:AZ48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2:AZ4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39">
    <cfRule type="colorScale" priority="51">
      <colorScale>
        <cfvo type="min"/>
        <cfvo type="max"/>
        <color rgb="FFFCFCFF"/>
        <color rgb="FF63BE7B"/>
      </colorScale>
    </cfRule>
  </conditionalFormatting>
  <conditionalFormatting sqref="AH36:AH37">
    <cfRule type="colorScale" priority="10">
      <colorScale>
        <cfvo type="min"/>
        <cfvo type="max"/>
        <color rgb="FFFCFCFF"/>
        <color theme="9" tint="-0.249977111117893"/>
      </colorScale>
    </cfRule>
  </conditionalFormatting>
  <conditionalFormatting sqref="AI36:AI37">
    <cfRule type="colorScale" priority="9">
      <colorScale>
        <cfvo type="min"/>
        <cfvo type="max"/>
        <color rgb="FFFCFCFF"/>
        <color theme="9" tint="-0.249977111117893"/>
      </colorScale>
    </cfRule>
  </conditionalFormatting>
  <conditionalFormatting sqref="AJ36:AJ37">
    <cfRule type="colorScale" priority="8">
      <colorScale>
        <cfvo type="min"/>
        <cfvo type="max"/>
        <color rgb="FFFCFCFF"/>
        <color theme="9" tint="-0.249977111117893"/>
      </colorScale>
    </cfRule>
  </conditionalFormatting>
  <conditionalFormatting sqref="AS5:AZ5 AV6 AS7:AZ7 AS9:AZ9 AS11:AZ11 AS13:AZ13 AS15:AZ15 AS17:AZ17 AS19:AZ19 AS21:AZ21 AS23:AZ23 AS25:AZ25 AS27:AZ27 AS29:AZ29 AS31:AZ31 AS33:AZ33 AS35:AZ35 AS37:AZ37 AS39:AZ39 AV8 AV10 AV12 AV14 AV16 AV18 AV20 AV22 AV24 AV26 AV28 AV30 AV32 AV34 AV36 AV38">
    <cfRule type="colorScale" priority="7">
      <colorScale>
        <cfvo type="min"/>
        <cfvo type="max"/>
        <color rgb="FFFCFCFF"/>
        <color rgb="FF63BE7B"/>
      </colorScale>
    </cfRule>
  </conditionalFormatting>
  <conditionalFormatting sqref="AS6:AU6 AW6:AY6 AS8:AU8 AS10:AU10 AS12:AU12 AS14:AU14 AS16:AU16 AS18:AU18 AS20:AU20 AS22:AU22 AS24:AU24 AS26:AU26 AS28:AU28 AS30:AU30 AS32:AU32 AS34:AU34 AS36:AU36 AS38:AU38 AW8:AY8 AW10:AY10 AW12:AY12 AW14:AY14 AW16:AY16 AW18:AY18 AW20:AY20 AW22:AY22 AW24:AY24 AW26:AY26 AW28:AY28 AW30:AY30 AW32:AY32 AW34:AY34 AW36:AY36 AW38:AY38">
    <cfRule type="colorScale" priority="2">
      <colorScale>
        <cfvo type="min"/>
        <cfvo type="max"/>
        <color rgb="FFFCFCFF"/>
        <color rgb="FF63BE7B"/>
      </colorScale>
    </cfRule>
  </conditionalFormatting>
  <conditionalFormatting sqref="AZ6 AZ8 AZ10 AZ12 AZ14 AZ16 AZ18 AZ20 AZ22 AZ24 AZ26 AZ28 AZ30 AZ32 AZ34 AZ36 AZ38">
    <cfRule type="colorScale" priority="1">
      <colorScale>
        <cfvo type="min"/>
        <cfvo type="max"/>
        <color rgb="FFFCFCFF"/>
        <color rgb="FF63BE7B"/>
      </colorScale>
    </cfRule>
  </conditionalFormatting>
  <dataValidations xWindow="1075" yWindow="191" count="1">
    <dataValidation type="list" allowBlank="1" showInputMessage="1" showErrorMessage="1" error="لطفا امتيازي بين 0 تا 10 وارد نماييد._x000a_در صورت نياز با شماره زير تماس حاصل بفرماييد:_x000a_021-61978000_x000a_داخلي 205_x000a_موسسه هدايت فرهيختگان جوان" prompt="لطفا براي هر شاخص، امتيازي بين 0 تا 10 وارد نماييد._x000a_در صورت عدم امتياز دهي به تمام شاخص‌ها، امتياز نهايي محاسبه نخواهد شد و كلمه ناقص را مشاهد خواهيد نمود." sqref="AS5:AZ39">
      <formula1>$EB$4:$EB$14</formula1>
    </dataValidation>
  </dataValidation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rightToLeft="1" workbookViewId="0">
      <selection activeCell="A3" sqref="A3"/>
    </sheetView>
  </sheetViews>
  <sheetFormatPr defaultRowHeight="14.25" x14ac:dyDescent="0.2"/>
  <cols>
    <col min="1" max="1" width="51" customWidth="1"/>
  </cols>
  <sheetData>
    <row r="1" spans="1:1" ht="26.25" x14ac:dyDescent="0.75">
      <c r="A1" s="50" t="s">
        <v>61</v>
      </c>
    </row>
    <row r="2" spans="1:1" ht="26.25" x14ac:dyDescent="0.75">
      <c r="A2" s="50" t="s">
        <v>62</v>
      </c>
    </row>
    <row r="3" spans="1:1" ht="26.25" x14ac:dyDescent="0.75">
      <c r="A3" s="50">
        <v>9354046847</v>
      </c>
    </row>
    <row r="4" spans="1:1" ht="26.25" x14ac:dyDescent="0.75">
      <c r="A4" s="51" t="s">
        <v>63</v>
      </c>
    </row>
  </sheetData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rightToLeft="1" workbookViewId="0">
      <selection activeCell="C6" sqref="C6"/>
    </sheetView>
  </sheetViews>
  <sheetFormatPr defaultRowHeight="14.25" x14ac:dyDescent="0.2"/>
  <cols>
    <col min="1" max="1" width="20.25" customWidth="1"/>
  </cols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كارنامه نامزدها</vt:lpstr>
      <vt:lpstr>0</vt:lpstr>
      <vt:lpstr>Sheet3</vt:lpstr>
      <vt:lpstr>نمودار.</vt:lpstr>
      <vt:lpstr>نمودار</vt:lpstr>
      <vt:lpstr>'كارنامه نامزدها'!Print_Titles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جاويد</dc:creator>
  <cp:lastModifiedBy>جاويد</cp:lastModifiedBy>
  <dcterms:created xsi:type="dcterms:W3CDTF">2013-05-11T07:40:28Z</dcterms:created>
  <dcterms:modified xsi:type="dcterms:W3CDTF">2013-05-28T08:24:06Z</dcterms:modified>
</cp:coreProperties>
</file>