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حلی\94\تابستان\آزمون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Sheet1!$B$7:$V$14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  <c r="T14" i="1"/>
  <c r="T13" i="1"/>
  <c r="Q11" i="1"/>
  <c r="Q14" i="1"/>
  <c r="Q13" i="1"/>
  <c r="N11" i="1"/>
  <c r="N14" i="1"/>
  <c r="N13" i="1"/>
  <c r="T12" i="1"/>
  <c r="Q12" i="1"/>
  <c r="N12" i="1"/>
  <c r="H11" i="1" l="1"/>
  <c r="H14" i="1"/>
  <c r="H13" i="1"/>
  <c r="H12" i="1"/>
  <c r="K11" i="1" l="1"/>
  <c r="K14" i="1"/>
  <c r="K13" i="1"/>
  <c r="K12" i="1"/>
  <c r="E11" i="1" l="1"/>
  <c r="V11" i="1" s="1"/>
  <c r="E14" i="1"/>
  <c r="V14" i="1" s="1"/>
  <c r="E13" i="1"/>
  <c r="V13" i="1" s="1"/>
  <c r="E12" i="1"/>
  <c r="V12" i="1" s="1"/>
</calcChain>
</file>

<file path=xl/sharedStrings.xml><?xml version="1.0" encoding="utf-8"?>
<sst xmlns="http://schemas.openxmlformats.org/spreadsheetml/2006/main" count="35" uniqueCount="19">
  <si>
    <t>ضریب</t>
  </si>
  <si>
    <t>نمرة کل</t>
  </si>
  <si>
    <t>سوال</t>
  </si>
  <si>
    <t>تاریخ</t>
  </si>
  <si>
    <t>تستی</t>
  </si>
  <si>
    <t>تشریحی</t>
  </si>
  <si>
    <t>فاینال 2</t>
  </si>
  <si>
    <t>جدول  نمرات آزمون‌های تابستانی نجوم سوم - تابستان 94</t>
  </si>
  <si>
    <t>12 مرداد</t>
  </si>
  <si>
    <t>26 مرداد</t>
  </si>
  <si>
    <t>9شهریور</t>
  </si>
  <si>
    <t>13شهریور</t>
  </si>
  <si>
    <t>فاینال1</t>
  </si>
  <si>
    <t>درصد مرحله 2</t>
  </si>
  <si>
    <t>سپهر سعیدپور</t>
  </si>
  <si>
    <t>کیوان رحم‌دل</t>
  </si>
  <si>
    <t>پارسا مظاهری</t>
  </si>
  <si>
    <t>پوریا مرتضی‌آقا</t>
  </si>
  <si>
    <t>درصد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</si>
</sst>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B Lotus"/>
      <charset val="178"/>
    </font>
    <font>
      <b/>
      <sz val="12"/>
      <color theme="1"/>
      <name val="B Lotus"/>
      <charset val="178"/>
    </font>
    <font>
      <b/>
      <sz val="26"/>
      <color theme="1"/>
      <name val="B Lotus"/>
      <charset val="178"/>
    </font>
    <font>
      <b/>
      <sz val="10"/>
      <color theme="1"/>
      <name val="B Lotus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readingOrder="2"/>
    </xf>
    <xf numFmtId="0" fontId="2" fillId="3" borderId="7" xfId="0" applyFont="1" applyFill="1" applyBorder="1" applyAlignment="1">
      <alignment horizontal="center" vertical="center" readingOrder="2"/>
    </xf>
    <xf numFmtId="0" fontId="2" fillId="3" borderId="13" xfId="0" applyFont="1" applyFill="1" applyBorder="1" applyAlignment="1">
      <alignment horizontal="center" vertical="center" readingOrder="2"/>
    </xf>
    <xf numFmtId="2" fontId="1" fillId="0" borderId="10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readingOrder="2"/>
    </xf>
    <xf numFmtId="2" fontId="1" fillId="0" borderId="26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readingOrder="2"/>
    </xf>
    <xf numFmtId="0" fontId="4" fillId="2" borderId="27" xfId="0" applyFont="1" applyFill="1" applyBorder="1" applyAlignment="1">
      <alignment horizontal="center" vertical="center" readingOrder="2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readingOrder="2"/>
    </xf>
    <xf numFmtId="0" fontId="2" fillId="2" borderId="20" xfId="0" applyFont="1" applyFill="1" applyBorder="1" applyAlignment="1">
      <alignment horizontal="center" vertical="center" readingOrder="2"/>
    </xf>
    <xf numFmtId="2" fontId="1" fillId="0" borderId="3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readingOrder="2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14"/>
  <sheetViews>
    <sheetView rightToLeft="1" tabSelected="1" workbookViewId="0">
      <selection activeCell="V14" sqref="V14"/>
    </sheetView>
  </sheetViews>
  <sheetFormatPr defaultColWidth="5" defaultRowHeight="21" x14ac:dyDescent="0.25"/>
  <cols>
    <col min="1" max="1" width="5" style="2"/>
    <col min="2" max="2" width="15.85546875" style="2" bestFit="1" customWidth="1"/>
    <col min="3" max="20" width="6.7109375" style="2" customWidth="1"/>
    <col min="21" max="21" width="12" style="2" bestFit="1" customWidth="1"/>
    <col min="22" max="22" width="7.42578125" style="2" bestFit="1" customWidth="1"/>
    <col min="23" max="16384" width="5" style="2"/>
  </cols>
  <sheetData>
    <row r="6" spans="2:22" ht="21.75" thickBot="1" x14ac:dyDescent="0.3"/>
    <row r="7" spans="2:22" ht="50.25" thickBot="1" x14ac:dyDescent="0.3">
      <c r="B7" s="16" t="s">
        <v>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2:22" ht="23.25" x14ac:dyDescent="0.25">
      <c r="B8" s="42" t="s">
        <v>3</v>
      </c>
      <c r="C8" s="32" t="s">
        <v>8</v>
      </c>
      <c r="D8" s="19"/>
      <c r="E8" s="23"/>
      <c r="F8" s="28" t="s">
        <v>9</v>
      </c>
      <c r="G8" s="19"/>
      <c r="H8" s="29"/>
      <c r="I8" s="32" t="s">
        <v>10</v>
      </c>
      <c r="J8" s="19"/>
      <c r="K8" s="23"/>
      <c r="L8" s="28" t="s">
        <v>11</v>
      </c>
      <c r="M8" s="19"/>
      <c r="N8" s="29"/>
      <c r="O8" s="32" t="s">
        <v>12</v>
      </c>
      <c r="P8" s="19"/>
      <c r="Q8" s="23"/>
      <c r="R8" s="28" t="s">
        <v>6</v>
      </c>
      <c r="S8" s="19"/>
      <c r="T8" s="29"/>
      <c r="U8" s="24" t="s">
        <v>13</v>
      </c>
      <c r="V8" s="36" t="s">
        <v>1</v>
      </c>
    </row>
    <row r="9" spans="2:22" ht="23.25" x14ac:dyDescent="0.25">
      <c r="B9" s="8" t="s">
        <v>0</v>
      </c>
      <c r="C9" s="43">
        <v>5</v>
      </c>
      <c r="D9" s="44"/>
      <c r="E9" s="45"/>
      <c r="F9" s="46">
        <v>7.5</v>
      </c>
      <c r="G9" s="44"/>
      <c r="H9" s="47"/>
      <c r="I9" s="43">
        <v>7.5</v>
      </c>
      <c r="J9" s="44"/>
      <c r="K9" s="45"/>
      <c r="L9" s="46">
        <v>20</v>
      </c>
      <c r="M9" s="44"/>
      <c r="N9" s="47"/>
      <c r="O9" s="43">
        <v>20</v>
      </c>
      <c r="P9" s="44"/>
      <c r="Q9" s="45"/>
      <c r="R9" s="46">
        <v>20</v>
      </c>
      <c r="S9" s="44"/>
      <c r="T9" s="47"/>
      <c r="U9" s="48">
        <v>20</v>
      </c>
      <c r="V9" s="37"/>
    </row>
    <row r="10" spans="2:22" ht="24" thickBot="1" x14ac:dyDescent="0.3">
      <c r="B10" s="9" t="s">
        <v>2</v>
      </c>
      <c r="C10" s="49" t="s">
        <v>4</v>
      </c>
      <c r="D10" s="50" t="s">
        <v>5</v>
      </c>
      <c r="E10" s="51" t="s">
        <v>18</v>
      </c>
      <c r="F10" s="52" t="s">
        <v>4</v>
      </c>
      <c r="G10" s="50" t="s">
        <v>5</v>
      </c>
      <c r="H10" s="15" t="s">
        <v>18</v>
      </c>
      <c r="I10" s="49" t="s">
        <v>4</v>
      </c>
      <c r="J10" s="50" t="s">
        <v>5</v>
      </c>
      <c r="K10" s="51" t="s">
        <v>18</v>
      </c>
      <c r="L10" s="52" t="s">
        <v>4</v>
      </c>
      <c r="M10" s="50" t="s">
        <v>5</v>
      </c>
      <c r="N10" s="15" t="s">
        <v>18</v>
      </c>
      <c r="O10" s="49" t="s">
        <v>4</v>
      </c>
      <c r="P10" s="50" t="s">
        <v>5</v>
      </c>
      <c r="Q10" s="51" t="s">
        <v>18</v>
      </c>
      <c r="R10" s="52" t="s">
        <v>4</v>
      </c>
      <c r="S10" s="50" t="s">
        <v>5</v>
      </c>
      <c r="T10" s="15" t="s">
        <v>18</v>
      </c>
      <c r="U10" s="53" t="s">
        <v>13</v>
      </c>
      <c r="V10" s="38"/>
    </row>
    <row r="11" spans="2:22" ht="23.25" x14ac:dyDescent="0.25">
      <c r="B11" s="10" t="s">
        <v>15</v>
      </c>
      <c r="C11" s="34"/>
      <c r="D11" s="7">
        <v>330</v>
      </c>
      <c r="E11" s="20">
        <f>D11/6</f>
        <v>55</v>
      </c>
      <c r="F11" s="6"/>
      <c r="G11" s="7">
        <v>358</v>
      </c>
      <c r="H11" s="11">
        <f>G11/5</f>
        <v>71.599999999999994</v>
      </c>
      <c r="I11" s="34"/>
      <c r="J11" s="12">
        <v>345</v>
      </c>
      <c r="K11" s="20">
        <f>J11/5</f>
        <v>69</v>
      </c>
      <c r="L11" s="6"/>
      <c r="M11" s="7">
        <v>215</v>
      </c>
      <c r="N11" s="11">
        <f>M11/6</f>
        <v>35.833333333333336</v>
      </c>
      <c r="O11" s="34"/>
      <c r="P11" s="7">
        <v>389</v>
      </c>
      <c r="Q11" s="20">
        <f>P11/9</f>
        <v>43.222222222222221</v>
      </c>
      <c r="R11" s="6"/>
      <c r="S11" s="7">
        <v>383</v>
      </c>
      <c r="T11" s="11">
        <f>S11/9</f>
        <v>42.555555555555557</v>
      </c>
      <c r="U11" s="25">
        <v>28.888888888888889</v>
      </c>
      <c r="V11" s="39">
        <f>E11*$C$9+H11*$F$9+K11*$I$9+N11*$L$9+T11*$R$9+O$9*Q11+$U$9*U11</f>
        <v>4339.5</v>
      </c>
    </row>
    <row r="12" spans="2:22" ht="23.25" x14ac:dyDescent="0.25">
      <c r="B12" s="8" t="s">
        <v>14</v>
      </c>
      <c r="C12" s="35"/>
      <c r="D12" s="1">
        <v>245</v>
      </c>
      <c r="E12" s="21">
        <f>D12/6</f>
        <v>40.833333333333336</v>
      </c>
      <c r="F12" s="3"/>
      <c r="G12" s="1">
        <v>282</v>
      </c>
      <c r="H12" s="30">
        <f>G12/5</f>
        <v>56.4</v>
      </c>
      <c r="I12" s="35"/>
      <c r="J12" s="13">
        <v>324</v>
      </c>
      <c r="K12" s="21">
        <f>J12/5</f>
        <v>64.8</v>
      </c>
      <c r="L12" s="3"/>
      <c r="M12" s="1">
        <v>315</v>
      </c>
      <c r="N12" s="30">
        <f>M12/6</f>
        <v>52.5</v>
      </c>
      <c r="O12" s="35"/>
      <c r="P12" s="1">
        <v>355</v>
      </c>
      <c r="Q12" s="21">
        <f>P12/9</f>
        <v>39.444444444444443</v>
      </c>
      <c r="R12" s="3"/>
      <c r="S12" s="1">
        <v>297.5</v>
      </c>
      <c r="T12" s="30">
        <f>S12/9</f>
        <v>33.055555555555557</v>
      </c>
      <c r="U12" s="26">
        <v>34</v>
      </c>
      <c r="V12" s="40">
        <f>E12*$C$9+H12*$F$9+K12*$I$9+N12*$L$9+T12*$R$9+O$9*Q12+$U$9*U12</f>
        <v>4293.166666666667</v>
      </c>
    </row>
    <row r="13" spans="2:22" ht="23.25" x14ac:dyDescent="0.25">
      <c r="B13" s="8" t="s">
        <v>17</v>
      </c>
      <c r="C13" s="35"/>
      <c r="D13" s="1">
        <v>220</v>
      </c>
      <c r="E13" s="21">
        <f>D13/6</f>
        <v>36.666666666666664</v>
      </c>
      <c r="F13" s="3"/>
      <c r="G13" s="1">
        <v>285</v>
      </c>
      <c r="H13" s="30">
        <f>G13/5</f>
        <v>57</v>
      </c>
      <c r="I13" s="35"/>
      <c r="J13" s="13">
        <v>125</v>
      </c>
      <c r="K13" s="21">
        <f>J13/5</f>
        <v>25</v>
      </c>
      <c r="L13" s="3"/>
      <c r="M13" s="1">
        <v>243</v>
      </c>
      <c r="N13" s="30">
        <f>M13/6</f>
        <v>40.5</v>
      </c>
      <c r="O13" s="35"/>
      <c r="P13" s="1">
        <v>194</v>
      </c>
      <c r="Q13" s="21">
        <f>P13/9</f>
        <v>21.555555555555557</v>
      </c>
      <c r="R13" s="3"/>
      <c r="S13" s="1">
        <v>386.5</v>
      </c>
      <c r="T13" s="30">
        <f>S13/9</f>
        <v>42.944444444444443</v>
      </c>
      <c r="U13" s="26">
        <v>26.444444444444443</v>
      </c>
      <c r="V13" s="40">
        <f>E13*$C$9+H13*$F$9+K13*$I$9+N13*$L$9+T13*$R$9+O$9*Q13+$U$9*U13</f>
        <v>3427.2222222222226</v>
      </c>
    </row>
    <row r="14" spans="2:22" ht="24" thickBot="1" x14ac:dyDescent="0.3">
      <c r="B14" s="9" t="s">
        <v>16</v>
      </c>
      <c r="C14" s="33"/>
      <c r="D14" s="5">
        <v>135</v>
      </c>
      <c r="E14" s="22">
        <f>D14/6</f>
        <v>22.5</v>
      </c>
      <c r="F14" s="4"/>
      <c r="G14" s="5">
        <v>155</v>
      </c>
      <c r="H14" s="31">
        <f>G14/5</f>
        <v>31</v>
      </c>
      <c r="I14" s="33"/>
      <c r="J14" s="14">
        <v>62</v>
      </c>
      <c r="K14" s="22">
        <f>J14/5</f>
        <v>12.4</v>
      </c>
      <c r="L14" s="4"/>
      <c r="M14" s="5">
        <v>185</v>
      </c>
      <c r="N14" s="31">
        <f>M14/6</f>
        <v>30.833333333333332</v>
      </c>
      <c r="O14" s="33"/>
      <c r="P14" s="5">
        <v>234.5</v>
      </c>
      <c r="Q14" s="22">
        <f>P14/9</f>
        <v>26.055555555555557</v>
      </c>
      <c r="R14" s="4"/>
      <c r="S14" s="5">
        <v>66.5</v>
      </c>
      <c r="T14" s="31">
        <f>S14/9</f>
        <v>7.3888888888888893</v>
      </c>
      <c r="U14" s="27">
        <v>20.444444444444443</v>
      </c>
      <c r="V14" s="41">
        <f>E14*$C$9+H14*$F$9+K14*$I$9+N14*$L$9+T14*$R$9+O$9*Q14+$U$9*U14</f>
        <v>2132.4444444444443</v>
      </c>
    </row>
  </sheetData>
  <sortState ref="B11:V14">
    <sortCondition descending="1" ref="V11:V14"/>
  </sortState>
  <mergeCells count="14">
    <mergeCell ref="B7:V7"/>
    <mergeCell ref="V8:V10"/>
    <mergeCell ref="F8:H8"/>
    <mergeCell ref="F9:H9"/>
    <mergeCell ref="I8:K8"/>
    <mergeCell ref="I9:K9"/>
    <mergeCell ref="C8:E8"/>
    <mergeCell ref="C9:E9"/>
    <mergeCell ref="L8:N8"/>
    <mergeCell ref="L9:N9"/>
    <mergeCell ref="R8:T8"/>
    <mergeCell ref="R9:T9"/>
    <mergeCell ref="O8:Q8"/>
    <mergeCell ref="O9:Q9"/>
  </mergeCells>
  <printOptions horizontalCentered="1" verticalCentered="1"/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RadeB</dc:creator>
  <cp:lastModifiedBy>RadeB</cp:lastModifiedBy>
  <cp:lastPrinted>2015-06-18T10:29:16Z</cp:lastPrinted>
  <dcterms:created xsi:type="dcterms:W3CDTF">2015-06-18T10:17:04Z</dcterms:created>
  <dcterms:modified xsi:type="dcterms:W3CDTF">2015-09-19T14:52:24Z</dcterms:modified>
</cp:coreProperties>
</file>