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26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K18" i="1"/>
  <c r="K19" i="1"/>
  <c r="K16" i="1"/>
  <c r="K17" i="1"/>
  <c r="K20" i="1"/>
  <c r="K21" i="1"/>
  <c r="K13" i="1"/>
  <c r="K14" i="1"/>
  <c r="J33" i="1"/>
  <c r="K31" i="1"/>
  <c r="K30" i="1"/>
  <c r="K28" i="1"/>
  <c r="K25" i="1"/>
  <c r="K24" i="1"/>
  <c r="K23" i="1"/>
  <c r="K15" i="1"/>
  <c r="K12" i="1"/>
  <c r="K11" i="1"/>
  <c r="K10" i="1"/>
  <c r="K9" i="1"/>
  <c r="K8" i="1"/>
  <c r="K6" i="1"/>
  <c r="K5" i="1"/>
  <c r="K4" i="1"/>
  <c r="K33" i="1" l="1"/>
</calcChain>
</file>

<file path=xl/sharedStrings.xml><?xml version="1.0" encoding="utf-8"?>
<sst xmlns="http://schemas.openxmlformats.org/spreadsheetml/2006/main" count="58" uniqueCount="50">
  <si>
    <t xml:space="preserve">    تلفن :</t>
  </si>
  <si>
    <t>ردیف</t>
  </si>
  <si>
    <t xml:space="preserve">امتیازات </t>
  </si>
  <si>
    <t>حداکثر امتیاز</t>
  </si>
  <si>
    <t xml:space="preserve">جمع امتیاز </t>
  </si>
  <si>
    <t xml:space="preserve">امتیاز مدرک تحصیلی :    کاردانی14     کارشناسی : 16     کارشناس ارشد :18         دکترا :20   </t>
  </si>
  <si>
    <t xml:space="preserve"> سابقه خدمت هرسال یک امتیاز</t>
  </si>
  <si>
    <t>سنوات</t>
  </si>
  <si>
    <t>منطقه</t>
  </si>
  <si>
    <t>استان</t>
  </si>
  <si>
    <t>کشوری</t>
  </si>
  <si>
    <r>
      <t xml:space="preserve"> </t>
    </r>
    <r>
      <rPr>
        <sz val="9"/>
        <color theme="1"/>
        <rFont val="B Titr"/>
        <charset val="178"/>
      </rPr>
      <t>تدریس درکلاسهای چند پایه</t>
    </r>
    <r>
      <rPr>
        <sz val="11"/>
        <color theme="1"/>
        <rFont val="B Titr"/>
        <charset val="178"/>
      </rPr>
      <t xml:space="preserve"> : </t>
    </r>
    <r>
      <rPr>
        <sz val="11"/>
        <color theme="1"/>
        <rFont val="Arial Unicode MS"/>
        <family val="2"/>
      </rPr>
      <t xml:space="preserve">   هرسال : 2   امتیاز ( در 3 سال اخیر ) (95-94-  94-93-    93-92)</t>
    </r>
  </si>
  <si>
    <t>تعداد سال</t>
  </si>
  <si>
    <r>
      <t xml:space="preserve"> درس پژوهی و طرح همتا  :    </t>
    </r>
    <r>
      <rPr>
        <sz val="11"/>
        <color theme="1"/>
        <rFont val="Arial Narrow"/>
        <family val="2"/>
      </rPr>
      <t xml:space="preserve"> هرمورد 3امتیاز حداکثر 12امتیاز</t>
    </r>
  </si>
  <si>
    <t>تعداد</t>
  </si>
  <si>
    <r>
      <t xml:space="preserve"> گروههای آموزشی :</t>
    </r>
    <r>
      <rPr>
        <sz val="11"/>
        <color theme="1"/>
        <rFont val="Arial Narrow"/>
        <family val="2"/>
      </rPr>
      <t>هرسال عضویت در منطقه و استان 3 امتیاز حداکثر 9 امتیاز</t>
    </r>
  </si>
  <si>
    <r>
      <t xml:space="preserve"> خلاقیت های آموزشی وپرورشی :</t>
    </r>
    <r>
      <rPr>
        <sz val="11"/>
        <color theme="1"/>
        <rFont val="Arial Narrow"/>
        <family val="2"/>
      </rPr>
      <t>هرمورد 3امتیاز حداکثر 12</t>
    </r>
    <r>
      <rPr>
        <sz val="11"/>
        <color theme="1"/>
        <rFont val="B Shiraz"/>
        <charset val="178"/>
      </rPr>
      <t xml:space="preserve"> امتیاز</t>
    </r>
  </si>
  <si>
    <r>
      <t xml:space="preserve"> استفاده از فن آوریهای آموزشی در تدریس :</t>
    </r>
    <r>
      <rPr>
        <sz val="11"/>
        <color theme="1"/>
        <rFont val="Arial Narrow"/>
        <family val="2"/>
      </rPr>
      <t xml:space="preserve">5  امتیاز با نظر مدیر مدرسه </t>
    </r>
  </si>
  <si>
    <r>
      <t xml:space="preserve"> فعالیت آزمایشگاهی در فرایند تدریس :</t>
    </r>
    <r>
      <rPr>
        <sz val="11"/>
        <color theme="1"/>
        <rFont val="Arial Narrow"/>
        <family val="2"/>
      </rPr>
      <t xml:space="preserve">5  امتیاز با نظر مدیر مدرسه </t>
    </r>
  </si>
  <si>
    <r>
      <t xml:space="preserve"> استفاده از طرح درس روزانه وسالانه در تدریس : </t>
    </r>
    <r>
      <rPr>
        <sz val="11"/>
        <color theme="1"/>
        <rFont val="Agency FB"/>
        <family val="2"/>
      </rPr>
      <t xml:space="preserve"> 5  امتیاز با نظر مدیر مدرسه </t>
    </r>
  </si>
  <si>
    <r>
      <t xml:space="preserve"> اجرای ارزشیابی مستمر به منظور هدایت یادگیری دانش آموزان :</t>
    </r>
    <r>
      <rPr>
        <sz val="11"/>
        <color theme="1"/>
        <rFont val="B Nazanin"/>
        <charset val="178"/>
      </rPr>
      <t xml:space="preserve"> </t>
    </r>
    <r>
      <rPr>
        <sz val="12"/>
        <color theme="1"/>
        <rFont val="Arial Narrow"/>
        <family val="2"/>
      </rPr>
      <t xml:space="preserve">10  امتیازبا نظر مدیر مدرسه </t>
    </r>
  </si>
  <si>
    <r>
      <t xml:space="preserve"> تحلیل وتولید محتوای آموزشی : </t>
    </r>
    <r>
      <rPr>
        <sz val="11"/>
        <color theme="1"/>
        <rFont val="Arial Narrow"/>
        <family val="2"/>
      </rPr>
      <t>هرمورد 5 امتیاز حداکثر 10 امتیاز</t>
    </r>
  </si>
  <si>
    <r>
      <t xml:space="preserve"> انضباط درمحل کار:</t>
    </r>
    <r>
      <rPr>
        <sz val="11"/>
        <color theme="1"/>
        <rFont val="Arial Narrow"/>
        <family val="2"/>
      </rPr>
      <t xml:space="preserve">حداکثر 10 امتیاز با نظر مدیرمدرسه </t>
    </r>
  </si>
  <si>
    <r>
      <t xml:space="preserve"> فعالیت در شورای معلمان : </t>
    </r>
    <r>
      <rPr>
        <sz val="11"/>
        <color theme="1"/>
        <rFont val="Arial Narrow"/>
        <family val="2"/>
      </rPr>
      <t xml:space="preserve">10 امتیاز با نظر مدیر </t>
    </r>
  </si>
  <si>
    <r>
      <t xml:space="preserve"> تعامل با مدیر آموزشگاه در راستای تحقق اهداف آموزشی وپرورشی :</t>
    </r>
    <r>
      <rPr>
        <sz val="11"/>
        <color theme="1"/>
        <rFont val="Arial Narrow"/>
        <family val="2"/>
      </rPr>
      <t xml:space="preserve">  10  امتیاز</t>
    </r>
  </si>
  <si>
    <r>
      <t xml:space="preserve"> مقالات علمی وپژوهشی در راستای فعالیتهای آموزشی وپرورشی : </t>
    </r>
    <r>
      <rPr>
        <sz val="11"/>
        <color theme="1"/>
        <rFont val="Arial Narrow"/>
        <family val="2"/>
      </rPr>
      <t>هرمورد 2امتیاز حداکثر 10  امتیاز</t>
    </r>
  </si>
  <si>
    <r>
      <t xml:space="preserve"> استفاده از روشهای فعال تدریس:  </t>
    </r>
    <r>
      <rPr>
        <sz val="11"/>
        <color theme="1"/>
        <rFont val="Arial Narrow"/>
        <family val="2"/>
      </rPr>
      <t xml:space="preserve">10 امتیازبا نظر مدیر و شورای معلمان </t>
    </r>
  </si>
  <si>
    <r>
      <t xml:space="preserve"> رضایت دانش آموزان واولیاء :</t>
    </r>
    <r>
      <rPr>
        <sz val="11"/>
        <color theme="1"/>
        <rFont val="Arial Narrow"/>
        <family val="2"/>
      </rPr>
      <t xml:space="preserve"> 10  امتیازبا نظر مدیر و انجمن اولیاء</t>
    </r>
  </si>
  <si>
    <r>
      <t xml:space="preserve"> ایثارگری :</t>
    </r>
    <r>
      <rPr>
        <sz val="8"/>
        <color theme="1"/>
        <rFont val="B Titr"/>
        <charset val="178"/>
      </rPr>
      <t>جانبازان معادل درصد ورزمندگان</t>
    </r>
    <r>
      <rPr>
        <sz val="11"/>
        <color theme="1"/>
        <rFont val="B Titr"/>
        <charset val="178"/>
      </rPr>
      <t xml:space="preserve">  :</t>
    </r>
    <r>
      <rPr>
        <sz val="11"/>
        <color theme="1"/>
        <rFont val="Arial Narrow"/>
        <family val="2"/>
      </rPr>
      <t xml:space="preserve"> هرماه 1  امتیاز</t>
    </r>
  </si>
  <si>
    <t>تعداد ماه</t>
  </si>
  <si>
    <r>
      <t xml:space="preserve"> اقدام پژوهی   :</t>
    </r>
    <r>
      <rPr>
        <sz val="11"/>
        <color theme="1"/>
        <rFont val="Agency FB"/>
        <family val="2"/>
      </rPr>
      <t>هرمورد 3امتیاز حداکثر12  امتیاز با ارائه چکیده اقدام پژوهی یا گواهی از گروه های آموزشی</t>
    </r>
  </si>
  <si>
    <r>
      <t xml:space="preserve"> </t>
    </r>
    <r>
      <rPr>
        <b/>
        <sz val="10"/>
        <color theme="1"/>
        <rFont val="B Zar"/>
        <charset val="178"/>
      </rPr>
      <t xml:space="preserve">فعالیت در راستای هریک از ساحت های تعلیم وتربیت :12 امتیاز    </t>
    </r>
    <r>
      <rPr>
        <b/>
        <sz val="8"/>
        <color theme="1"/>
        <rFont val="B Zar"/>
        <charset val="178"/>
      </rPr>
      <t xml:space="preserve">   با تایید مدیر و شورای مدرسه هر ساحت 2 امتیاز </t>
    </r>
  </si>
  <si>
    <t xml:space="preserve">  تعلیم وتربیت اعتقادی،عبادی واخلاقی (2)                    تعلیم وتربیت سیاسی واجتماعی (2)             تربیت زیستی وبدنی (2)   </t>
  </si>
  <si>
    <t xml:space="preserve"> تعلیم وتربیت زیباشناختی وهنری (2)                            تربیت اقتصادی وحرفه ای (2)                      تربیت علمی وفن آوری (2)</t>
  </si>
  <si>
    <t>تقدیر نامه از رئیس منطقه 2 امتیاز مدیر کل و معاونین 4 امتیاز وزیر و معاونین 6 امتیاز حداکثر 12 امتیاز ( در 3 سال اخیر)</t>
  </si>
  <si>
    <t>وزارتی</t>
  </si>
  <si>
    <t>داشتن گواهی نامه ضمن خدمت به ازای هر 30ساعت دوره عمومی و تخصصی  2 امتیاز  حد اکثر 6 امتیاز ( در سه سال اخیر )</t>
  </si>
  <si>
    <t>ساعت</t>
  </si>
  <si>
    <t>معلمان راهنمای دانش آموزانی که در جشنواره ها  و مسابقات مقام استانی یا ملی کسب نموده اند به ترتیب 5 و 10    امتیاز محاسبه گردد.</t>
  </si>
  <si>
    <t>سطح</t>
  </si>
  <si>
    <t>استانی</t>
  </si>
  <si>
    <t>ملی</t>
  </si>
  <si>
    <t>امضاء داوطلب:                                                              امضاء مدیرآموزشگاه :                                                                         رئیس اداره آموزش وپرورش</t>
  </si>
  <si>
    <t xml:space="preserve">جمع کل  امتیازات مکتسبه </t>
  </si>
  <si>
    <t xml:space="preserve">        درصورتی که درسه سال اخیر به عنوان معلّم نمونه انتخاب شده اید  سال وسطح انخاب ( منطقه- استانی - کشوری ) قید گردد . </t>
  </si>
  <si>
    <t xml:space="preserve">    تذکر: معلمانی که درسنوات گذشته به عنوان معلّم نمونه انتخاب شده اند تا سه سال مجاز به شرکت درسطح قبلی نمی باشند ولی در سطوح بالاتر بلامانع است .</t>
  </si>
  <si>
    <t xml:space="preserve">      سطح رقابت  :               منطقه  ای                                                                 استا نی : </t>
  </si>
  <si>
    <r>
      <t xml:space="preserve">کسب مقام درجشنواره تدریس :      </t>
    </r>
    <r>
      <rPr>
        <b/>
        <sz val="11"/>
        <color theme="1"/>
        <rFont val="B Nazanin"/>
        <charset val="178"/>
      </rPr>
      <t xml:space="preserve">منطقه ای :  3  امتیاز    استانی :  6   امتیاز      کشوری :10 امتیاز     </t>
    </r>
  </si>
  <si>
    <t xml:space="preserve">                              نام ونام خانوادگی :                                      کد پرسنلی  :                                      پست :                                   </t>
  </si>
  <si>
    <t xml:space="preserve">                                                شاخص های امتیازبندی معلمان نمونه در سال تحصیلی 95-94                               ( مقطع :                                         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</si>
</sst>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9"/>
      <color theme="1"/>
      <name val="B Titr"/>
      <charset val="178"/>
    </font>
    <font>
      <b/>
      <sz val="11"/>
      <color theme="1"/>
      <name val="B Titr"/>
      <charset val="178"/>
    </font>
    <font>
      <sz val="11"/>
      <color theme="1"/>
      <name val="Arial Unicode MS"/>
      <family val="2"/>
    </font>
    <font>
      <sz val="11"/>
      <color theme="1"/>
      <name val="Arial Narrow"/>
      <family val="2"/>
    </font>
    <font>
      <sz val="11"/>
      <color theme="1"/>
      <name val="B Shiraz"/>
      <charset val="178"/>
    </font>
    <font>
      <sz val="11"/>
      <color theme="1"/>
      <name val="Agency FB"/>
      <family val="2"/>
    </font>
    <font>
      <sz val="11"/>
      <color theme="1"/>
      <name val="B Nazanin"/>
      <charset val="178"/>
    </font>
    <font>
      <sz val="12"/>
      <color theme="1"/>
      <name val="Arial Narrow"/>
      <family val="2"/>
    </font>
    <font>
      <sz val="8"/>
      <color theme="1"/>
      <name val="B Tit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8"/>
      <color theme="1"/>
      <name val="B Zar"/>
      <charset val="178"/>
    </font>
    <font>
      <b/>
      <sz val="9"/>
      <color theme="1"/>
      <name val="B Zar"/>
      <charset val="178"/>
    </font>
    <font>
      <sz val="10"/>
      <color theme="1"/>
      <name val="B Titr"/>
      <charset val="178"/>
    </font>
    <font>
      <sz val="14"/>
      <color theme="1"/>
      <name val="B Titr"/>
      <charset val="178"/>
    </font>
    <font>
      <b/>
      <sz val="11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/>
    <xf numFmtId="0" fontId="28" fillId="34" borderId="10" xfId="0" applyFont="1" applyFill="1" applyBorder="1" applyAlignment="1" applyProtection="1">
      <alignment horizontal="center" vertical="center"/>
      <protection locked="0"/>
    </xf>
    <xf numFmtId="0" fontId="20" fillId="34" borderId="13" xfId="0" applyFont="1" applyFill="1" applyBorder="1" applyAlignment="1" applyProtection="1">
      <alignment horizontal="center" vertical="center"/>
      <protection locked="0"/>
    </xf>
    <xf numFmtId="0" fontId="20" fillId="34" borderId="10" xfId="0" applyFont="1" applyFill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29" fillId="0" borderId="10" xfId="0" applyFont="1" applyBorder="1" applyAlignment="1" applyProtection="1">
      <alignment horizontal="right"/>
      <protection locked="0"/>
    </xf>
    <xf numFmtId="0" fontId="32" fillId="0" borderId="10" xfId="0" applyFont="1" applyBorder="1" applyAlignment="1" applyProtection="1"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right"/>
      <protection locked="0"/>
    </xf>
    <xf numFmtId="0" fontId="20" fillId="36" borderId="10" xfId="0" applyFont="1" applyFill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37" borderId="10" xfId="0" applyFont="1" applyFill="1" applyBorder="1" applyAlignment="1" applyProtection="1">
      <alignment horizontal="center"/>
      <protection locked="0"/>
    </xf>
    <xf numFmtId="0" fontId="18" fillId="37" borderId="10" xfId="0" applyFont="1" applyFill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/>
    </xf>
    <xf numFmtId="0" fontId="20" fillId="0" borderId="14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18" fillId="0" borderId="10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9" fillId="38" borderId="11" xfId="0" applyFont="1" applyFill="1" applyBorder="1" applyAlignment="1" applyProtection="1">
      <alignment horizontal="right" indent="1"/>
      <protection locked="0"/>
    </xf>
    <xf numFmtId="0" fontId="19" fillId="38" borderId="12" xfId="0" applyFont="1" applyFill="1" applyBorder="1" applyAlignment="1" applyProtection="1">
      <alignment horizontal="right" indent="1"/>
      <protection locked="0"/>
    </xf>
    <xf numFmtId="0" fontId="19" fillId="38" borderId="13" xfId="0" applyFont="1" applyFill="1" applyBorder="1" applyAlignment="1" applyProtection="1">
      <alignment horizontal="right" indent="1"/>
      <protection locked="0"/>
    </xf>
    <xf numFmtId="0" fontId="19" fillId="33" borderId="10" xfId="0" applyFont="1" applyFill="1" applyBorder="1" applyAlignment="1" applyProtection="1">
      <alignment horizontal="center" vertical="center"/>
      <protection locked="0"/>
    </xf>
    <xf numFmtId="0" fontId="19" fillId="38" borderId="11" xfId="0" applyFont="1" applyFill="1" applyBorder="1" applyAlignment="1" applyProtection="1">
      <alignment horizontal="right"/>
      <protection locked="0"/>
    </xf>
    <xf numFmtId="0" fontId="19" fillId="38" borderId="12" xfId="0" applyFont="1" applyFill="1" applyBorder="1" applyAlignment="1" applyProtection="1">
      <alignment horizontal="right"/>
      <protection locked="0"/>
    </xf>
    <xf numFmtId="0" fontId="19" fillId="38" borderId="13" xfId="0" applyFont="1" applyFill="1" applyBorder="1" applyAlignment="1" applyProtection="1">
      <alignment horizontal="right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right" vertical="center"/>
      <protection locked="0"/>
    </xf>
    <xf numFmtId="0" fontId="30" fillId="0" borderId="18" xfId="0" applyFont="1" applyBorder="1" applyAlignment="1" applyProtection="1">
      <alignment horizontal="right" vertical="center"/>
      <protection locked="0"/>
    </xf>
    <xf numFmtId="0" fontId="30" fillId="0" borderId="19" xfId="0" applyFont="1" applyBorder="1" applyAlignment="1" applyProtection="1">
      <alignment horizontal="right" vertical="center"/>
      <protection locked="0"/>
    </xf>
    <xf numFmtId="0" fontId="30" fillId="0" borderId="20" xfId="0" applyFont="1" applyBorder="1" applyAlignment="1" applyProtection="1">
      <alignment horizontal="right" vertical="center"/>
      <protection locked="0"/>
    </xf>
    <xf numFmtId="0" fontId="30" fillId="0" borderId="21" xfId="0" applyFont="1" applyBorder="1" applyAlignment="1" applyProtection="1">
      <alignment horizontal="right" vertical="center"/>
      <protection locked="0"/>
    </xf>
    <xf numFmtId="0" fontId="30" fillId="0" borderId="22" xfId="0" applyFont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vertical="center"/>
      <protection locked="0"/>
    </xf>
    <xf numFmtId="0" fontId="21" fillId="0" borderId="18" xfId="0" applyFont="1" applyBorder="1" applyAlignment="1" applyProtection="1">
      <alignment vertical="center"/>
      <protection locked="0"/>
    </xf>
    <xf numFmtId="0" fontId="21" fillId="0" borderId="19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21" fillId="0" borderId="21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0" fillId="34" borderId="10" xfId="0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 applyProtection="1">
      <alignment horizontal="right" vertical="center"/>
      <protection locked="0"/>
    </xf>
    <xf numFmtId="0" fontId="20" fillId="0" borderId="10" xfId="0" applyFont="1" applyBorder="1" applyAlignment="1" applyProtection="1">
      <alignment horizontal="right"/>
      <protection locked="0"/>
    </xf>
    <xf numFmtId="0" fontId="20" fillId="34" borderId="11" xfId="0" applyFont="1" applyFill="1" applyBorder="1" applyAlignment="1" applyProtection="1">
      <alignment horizontal="center" vertical="center"/>
      <protection locked="0"/>
    </xf>
    <xf numFmtId="0" fontId="20" fillId="34" borderId="12" xfId="0" applyFont="1" applyFill="1" applyBorder="1" applyAlignment="1" applyProtection="1">
      <alignment horizontal="center" vertical="center"/>
      <protection locked="0"/>
    </xf>
    <xf numFmtId="0" fontId="20" fillId="34" borderId="13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18" fillId="35" borderId="16" xfId="0" applyFont="1" applyFill="1" applyBorder="1" applyAlignment="1" applyProtection="1">
      <alignment horizontal="center" vertical="center"/>
      <protection locked="0"/>
    </xf>
    <xf numFmtId="0" fontId="18" fillId="35" borderId="10" xfId="0" applyFont="1" applyFill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20" fillId="36" borderId="14" xfId="0" applyFont="1" applyFill="1" applyBorder="1" applyAlignment="1" applyProtection="1">
      <alignment horizontal="center" vertical="center"/>
      <protection locked="0"/>
    </xf>
    <xf numFmtId="0" fontId="20" fillId="36" borderId="1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34" fillId="36" borderId="10" xfId="0" applyFont="1" applyFill="1" applyBorder="1" applyAlignment="1" applyProtection="1">
      <alignment horizontal="center" vertical="center"/>
      <protection locked="0"/>
    </xf>
    <xf numFmtId="0" fontId="18" fillId="36" borderId="11" xfId="0" applyFont="1" applyFill="1" applyBorder="1" applyAlignment="1" applyProtection="1">
      <alignment horizontal="right" vertical="center"/>
      <protection locked="0"/>
    </xf>
    <xf numFmtId="0" fontId="18" fillId="36" borderId="12" xfId="0" applyFont="1" applyFill="1" applyBorder="1" applyAlignment="1" applyProtection="1">
      <alignment horizontal="right" vertical="center"/>
      <protection locked="0"/>
    </xf>
    <xf numFmtId="0" fontId="18" fillId="36" borderId="13" xfId="0" applyFont="1" applyFill="1" applyBorder="1" applyAlignment="1" applyProtection="1">
      <alignment horizontal="right" vertical="center"/>
      <protection locked="0"/>
    </xf>
    <xf numFmtId="0" fontId="20" fillId="39" borderId="11" xfId="0" applyFont="1" applyFill="1" applyBorder="1" applyAlignment="1" applyProtection="1">
      <alignment horizontal="right" vertical="center"/>
      <protection locked="0"/>
    </xf>
    <xf numFmtId="0" fontId="20" fillId="39" borderId="12" xfId="0" applyFont="1" applyFill="1" applyBorder="1" applyAlignment="1" applyProtection="1">
      <alignment horizontal="right" vertical="center"/>
      <protection locked="0"/>
    </xf>
    <xf numFmtId="0" fontId="20" fillId="39" borderId="13" xfId="0" applyFont="1" applyFill="1" applyBorder="1" applyAlignment="1" applyProtection="1">
      <alignment horizontal="right" vertical="center"/>
      <protection locked="0"/>
    </xf>
    <xf numFmtId="0" fontId="33" fillId="39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32" fillId="0" borderId="10" xfId="0" applyFont="1" applyBorder="1" applyAlignment="1" applyProtection="1">
      <alignment horizontal="right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143390</xdr:colOff>
      <xdr:row>2</xdr:row>
      <xdr:rowOff>61451</xdr:rowOff>
    </xdr:from>
    <xdr:to>
      <xdr:col>5</xdr:col>
      <xdr:colOff>40969</xdr:colOff>
      <xdr:row>2</xdr:row>
      <xdr:rowOff>317500</xdr:rowOff>
    </xdr:to>
    <xdr:sp macro="" textlink="">
      <xdr:nvSpPr>
        <xdr:cNvPr id="2" name="Rounded Rectangle 1"/>
        <xdr:cNvSpPr/>
      </xdr:nvSpPr>
      <xdr:spPr>
        <a:xfrm>
          <a:off x="11242674999" y="870564"/>
          <a:ext cx="583789" cy="2560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  <xdr:twoCellAnchor>
    <xdr:from>
      <xdr:col>5</xdr:col>
      <xdr:colOff>1351943</xdr:colOff>
      <xdr:row>2</xdr:row>
      <xdr:rowOff>61451</xdr:rowOff>
    </xdr:from>
    <xdr:to>
      <xdr:col>5</xdr:col>
      <xdr:colOff>1935732</xdr:colOff>
      <xdr:row>2</xdr:row>
      <xdr:rowOff>317500</xdr:rowOff>
    </xdr:to>
    <xdr:sp macro="" textlink="">
      <xdr:nvSpPr>
        <xdr:cNvPr id="3" name="Rounded Rectangle 2"/>
        <xdr:cNvSpPr/>
      </xdr:nvSpPr>
      <xdr:spPr>
        <a:xfrm>
          <a:off x="11240780236" y="870564"/>
          <a:ext cx="583789" cy="25604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rightToLeft="1" tabSelected="1" workbookViewId="0">
      <selection activeCell="C9" sqref="C9:F9"/>
    </sheetView>
  </sheetViews>
  <sheetFormatPr defaultRowHeight="15"/>
  <cols>
    <col min="1" max="1" width="1.7109375" style="1" customWidth="1"/>
    <col min="2" max="2" width="6.42578125" customWidth="1"/>
    <col min="6" max="6" width="47.42578125" customWidth="1"/>
    <col min="8" max="9" width="7.5703125" customWidth="1"/>
    <col min="10" max="10" width="8.140625" customWidth="1"/>
  </cols>
  <sheetData>
    <row r="1" spans="2:11" ht="36.75" customHeight="1" thickBot="1">
      <c r="B1" s="38" t="s">
        <v>49</v>
      </c>
      <c r="C1" s="38"/>
      <c r="D1" s="38"/>
      <c r="E1" s="38"/>
      <c r="F1" s="38"/>
      <c r="G1" s="38"/>
      <c r="H1" s="38"/>
      <c r="I1" s="38"/>
      <c r="J1" s="38"/>
      <c r="K1" s="38"/>
    </row>
    <row r="2" spans="2:11" ht="26.25" thickBot="1">
      <c r="B2" s="35" t="s">
        <v>48</v>
      </c>
      <c r="C2" s="36"/>
      <c r="D2" s="36"/>
      <c r="E2" s="36"/>
      <c r="F2" s="36"/>
      <c r="G2" s="36"/>
      <c r="H2" s="37"/>
      <c r="I2" s="39" t="s">
        <v>0</v>
      </c>
      <c r="J2" s="40"/>
      <c r="K2" s="41"/>
    </row>
    <row r="3" spans="2:11" ht="30.75" customHeight="1" thickBot="1">
      <c r="B3" s="2" t="s">
        <v>1</v>
      </c>
      <c r="C3" s="58" t="s">
        <v>46</v>
      </c>
      <c r="D3" s="58"/>
      <c r="E3" s="58"/>
      <c r="F3" s="58"/>
      <c r="G3" s="61" t="s">
        <v>2</v>
      </c>
      <c r="H3" s="62"/>
      <c r="I3" s="63"/>
      <c r="J3" s="3" t="s">
        <v>3</v>
      </c>
      <c r="K3" s="4" t="s">
        <v>4</v>
      </c>
    </row>
    <row r="4" spans="2:11" ht="23.25" thickBot="1">
      <c r="B4" s="5">
        <v>1</v>
      </c>
      <c r="C4" s="59" t="s">
        <v>5</v>
      </c>
      <c r="D4" s="59"/>
      <c r="E4" s="59"/>
      <c r="F4" s="59"/>
      <c r="G4" s="64"/>
      <c r="H4" s="65"/>
      <c r="I4" s="66"/>
      <c r="J4" s="6">
        <v>20</v>
      </c>
      <c r="K4" s="18">
        <f>G4</f>
        <v>0</v>
      </c>
    </row>
    <row r="5" spans="2:11" ht="23.25" thickBot="1">
      <c r="B5" s="5">
        <v>2</v>
      </c>
      <c r="C5" s="60" t="s">
        <v>6</v>
      </c>
      <c r="D5" s="60"/>
      <c r="E5" s="60"/>
      <c r="F5" s="60"/>
      <c r="G5" s="11" t="s">
        <v>7</v>
      </c>
      <c r="H5" s="91"/>
      <c r="I5" s="91"/>
      <c r="J5" s="9">
        <v>30</v>
      </c>
      <c r="K5" s="18">
        <f>H5*1</f>
        <v>0</v>
      </c>
    </row>
    <row r="6" spans="2:11" ht="23.25" thickBot="1">
      <c r="B6" s="67">
        <v>3</v>
      </c>
      <c r="C6" s="52" t="s">
        <v>47</v>
      </c>
      <c r="D6" s="53"/>
      <c r="E6" s="53"/>
      <c r="F6" s="54"/>
      <c r="G6" s="11" t="s">
        <v>8</v>
      </c>
      <c r="H6" s="21" t="s">
        <v>9</v>
      </c>
      <c r="I6" s="21" t="s">
        <v>10</v>
      </c>
      <c r="J6" s="42">
        <v>19</v>
      </c>
      <c r="K6" s="29">
        <f>G7+H7+I7</f>
        <v>0</v>
      </c>
    </row>
    <row r="7" spans="2:11" ht="23.25" thickBot="1">
      <c r="B7" s="68"/>
      <c r="C7" s="55"/>
      <c r="D7" s="56"/>
      <c r="E7" s="56"/>
      <c r="F7" s="57"/>
      <c r="G7" s="8"/>
      <c r="H7" s="8"/>
      <c r="I7" s="8"/>
      <c r="J7" s="43"/>
      <c r="K7" s="30"/>
    </row>
    <row r="8" spans="2:11" ht="23.25" thickBot="1">
      <c r="B8" s="5">
        <v>4</v>
      </c>
      <c r="C8" s="31" t="s">
        <v>11</v>
      </c>
      <c r="D8" s="31"/>
      <c r="E8" s="31"/>
      <c r="F8" s="31"/>
      <c r="G8" s="7" t="s">
        <v>12</v>
      </c>
      <c r="H8" s="33"/>
      <c r="I8" s="34"/>
      <c r="J8" s="10">
        <v>6</v>
      </c>
      <c r="K8" s="18">
        <f>H8*2</f>
        <v>0</v>
      </c>
    </row>
    <row r="9" spans="2:11" ht="23.25" thickBot="1">
      <c r="B9" s="5">
        <v>5</v>
      </c>
      <c r="C9" s="31" t="s">
        <v>13</v>
      </c>
      <c r="D9" s="31"/>
      <c r="E9" s="31"/>
      <c r="F9" s="31"/>
      <c r="G9" s="11" t="s">
        <v>14</v>
      </c>
      <c r="H9" s="32"/>
      <c r="I9" s="34"/>
      <c r="J9" s="10">
        <v>12</v>
      </c>
      <c r="K9" s="18">
        <f>H9*3</f>
        <v>0</v>
      </c>
    </row>
    <row r="10" spans="2:11" ht="23.25" thickBot="1">
      <c r="B10" s="5">
        <v>6</v>
      </c>
      <c r="C10" s="31" t="s">
        <v>15</v>
      </c>
      <c r="D10" s="31"/>
      <c r="E10" s="31"/>
      <c r="F10" s="31"/>
      <c r="G10" s="11" t="s">
        <v>14</v>
      </c>
      <c r="H10" s="32"/>
      <c r="I10" s="34"/>
      <c r="J10" s="10">
        <v>9</v>
      </c>
      <c r="K10" s="18">
        <f>H10*3</f>
        <v>0</v>
      </c>
    </row>
    <row r="11" spans="2:11" ht="23.25" thickBot="1">
      <c r="B11" s="5">
        <v>7</v>
      </c>
      <c r="C11" s="31" t="s">
        <v>16</v>
      </c>
      <c r="D11" s="31"/>
      <c r="E11" s="31"/>
      <c r="F11" s="31"/>
      <c r="G11" s="11" t="s">
        <v>14</v>
      </c>
      <c r="H11" s="32"/>
      <c r="I11" s="34"/>
      <c r="J11" s="10">
        <v>12</v>
      </c>
      <c r="K11" s="18">
        <f>H11*3</f>
        <v>0</v>
      </c>
    </row>
    <row r="12" spans="2:11" ht="23.25" thickBot="1">
      <c r="B12" s="5">
        <v>8</v>
      </c>
      <c r="C12" s="31" t="s">
        <v>17</v>
      </c>
      <c r="D12" s="31"/>
      <c r="E12" s="31"/>
      <c r="F12" s="31"/>
      <c r="G12" s="32"/>
      <c r="H12" s="33"/>
      <c r="I12" s="34"/>
      <c r="J12" s="10">
        <v>5</v>
      </c>
      <c r="K12" s="18">
        <f>G12</f>
        <v>0</v>
      </c>
    </row>
    <row r="13" spans="2:11" ht="23.25" thickBot="1">
      <c r="B13" s="5">
        <v>9</v>
      </c>
      <c r="C13" s="31" t="s">
        <v>18</v>
      </c>
      <c r="D13" s="31"/>
      <c r="E13" s="31"/>
      <c r="F13" s="31"/>
      <c r="G13" s="32"/>
      <c r="H13" s="33"/>
      <c r="I13" s="34"/>
      <c r="J13" s="10">
        <v>5</v>
      </c>
      <c r="K13" s="18">
        <f t="shared" ref="K13:K14" si="0">G13</f>
        <v>0</v>
      </c>
    </row>
    <row r="14" spans="2:11" ht="23.25" thickBot="1">
      <c r="B14" s="5">
        <v>10</v>
      </c>
      <c r="C14" s="31" t="s">
        <v>19</v>
      </c>
      <c r="D14" s="31"/>
      <c r="E14" s="31"/>
      <c r="F14" s="31"/>
      <c r="G14" s="32"/>
      <c r="H14" s="33"/>
      <c r="I14" s="34"/>
      <c r="J14" s="10">
        <v>5</v>
      </c>
      <c r="K14" s="18">
        <f t="shared" si="0"/>
        <v>0</v>
      </c>
    </row>
    <row r="15" spans="2:11" ht="23.25" thickBot="1">
      <c r="B15" s="5">
        <v>11</v>
      </c>
      <c r="C15" s="31" t="s">
        <v>20</v>
      </c>
      <c r="D15" s="31"/>
      <c r="E15" s="31"/>
      <c r="F15" s="31"/>
      <c r="G15" s="32"/>
      <c r="H15" s="33"/>
      <c r="I15" s="34"/>
      <c r="J15" s="10">
        <v>10</v>
      </c>
      <c r="K15" s="18">
        <f t="shared" ref="K15" si="1">G15</f>
        <v>0</v>
      </c>
    </row>
    <row r="16" spans="2:11" ht="23.25" thickBot="1">
      <c r="B16" s="5">
        <v>12</v>
      </c>
      <c r="C16" s="31" t="s">
        <v>21</v>
      </c>
      <c r="D16" s="31"/>
      <c r="E16" s="31"/>
      <c r="F16" s="31"/>
      <c r="G16" s="11" t="s">
        <v>14</v>
      </c>
      <c r="H16" s="32"/>
      <c r="I16" s="34"/>
      <c r="J16" s="10">
        <v>10</v>
      </c>
      <c r="K16" s="18">
        <f>H16*5</f>
        <v>0</v>
      </c>
    </row>
    <row r="17" spans="2:11" ht="23.25" thickBot="1">
      <c r="B17" s="5">
        <v>13</v>
      </c>
      <c r="C17" s="31" t="s">
        <v>22</v>
      </c>
      <c r="D17" s="31"/>
      <c r="E17" s="31"/>
      <c r="F17" s="31"/>
      <c r="G17" s="32"/>
      <c r="H17" s="33"/>
      <c r="I17" s="34"/>
      <c r="J17" s="10">
        <v>10</v>
      </c>
      <c r="K17" s="18">
        <f>G17</f>
        <v>0</v>
      </c>
    </row>
    <row r="18" spans="2:11" ht="23.25" thickBot="1">
      <c r="B18" s="5">
        <v>14</v>
      </c>
      <c r="C18" s="31" t="s">
        <v>23</v>
      </c>
      <c r="D18" s="31"/>
      <c r="E18" s="31"/>
      <c r="F18" s="31"/>
      <c r="G18" s="32"/>
      <c r="H18" s="33"/>
      <c r="I18" s="34"/>
      <c r="J18" s="10">
        <v>10</v>
      </c>
      <c r="K18" s="18">
        <f t="shared" ref="K18:K19" si="2">G18</f>
        <v>0</v>
      </c>
    </row>
    <row r="19" spans="2:11" ht="23.25" thickBot="1">
      <c r="B19" s="5">
        <v>15</v>
      </c>
      <c r="C19" s="31" t="s">
        <v>24</v>
      </c>
      <c r="D19" s="31"/>
      <c r="E19" s="31"/>
      <c r="F19" s="31"/>
      <c r="G19" s="32"/>
      <c r="H19" s="33"/>
      <c r="I19" s="34"/>
      <c r="J19" s="10">
        <v>10</v>
      </c>
      <c r="K19" s="18">
        <f t="shared" si="2"/>
        <v>0</v>
      </c>
    </row>
    <row r="20" spans="2:11" ht="23.25" thickBot="1">
      <c r="B20" s="5">
        <v>16</v>
      </c>
      <c r="C20" s="31" t="s">
        <v>25</v>
      </c>
      <c r="D20" s="31"/>
      <c r="E20" s="31"/>
      <c r="F20" s="31"/>
      <c r="G20" s="11" t="s">
        <v>14</v>
      </c>
      <c r="H20" s="32"/>
      <c r="I20" s="34"/>
      <c r="J20" s="10">
        <v>10</v>
      </c>
      <c r="K20" s="18">
        <f>H20*2</f>
        <v>0</v>
      </c>
    </row>
    <row r="21" spans="2:11" ht="23.25" thickBot="1">
      <c r="B21" s="5">
        <v>17</v>
      </c>
      <c r="C21" s="31" t="s">
        <v>26</v>
      </c>
      <c r="D21" s="31"/>
      <c r="E21" s="31"/>
      <c r="F21" s="31"/>
      <c r="G21" s="32"/>
      <c r="H21" s="33"/>
      <c r="I21" s="34"/>
      <c r="J21" s="10">
        <v>10</v>
      </c>
      <c r="K21" s="18">
        <f>G21</f>
        <v>0</v>
      </c>
    </row>
    <row r="22" spans="2:11" ht="23.25" thickBot="1">
      <c r="B22" s="5">
        <v>18</v>
      </c>
      <c r="C22" s="31" t="s">
        <v>27</v>
      </c>
      <c r="D22" s="31"/>
      <c r="E22" s="31"/>
      <c r="F22" s="31"/>
      <c r="G22" s="32"/>
      <c r="H22" s="33"/>
      <c r="I22" s="34"/>
      <c r="J22" s="10">
        <v>10</v>
      </c>
      <c r="K22" s="18">
        <f>G22</f>
        <v>0</v>
      </c>
    </row>
    <row r="23" spans="2:11" ht="23.25" thickBot="1">
      <c r="B23" s="5">
        <v>19</v>
      </c>
      <c r="C23" s="31" t="s">
        <v>28</v>
      </c>
      <c r="D23" s="31"/>
      <c r="E23" s="31"/>
      <c r="F23" s="31"/>
      <c r="G23" s="11" t="s">
        <v>29</v>
      </c>
      <c r="H23" s="32"/>
      <c r="I23" s="34"/>
      <c r="J23" s="10">
        <v>0</v>
      </c>
      <c r="K23" s="18">
        <f>H23*1</f>
        <v>0</v>
      </c>
    </row>
    <row r="24" spans="2:11" ht="23.25" thickBot="1">
      <c r="B24" s="5">
        <v>20</v>
      </c>
      <c r="C24" s="31" t="s">
        <v>30</v>
      </c>
      <c r="D24" s="31"/>
      <c r="E24" s="31"/>
      <c r="F24" s="31"/>
      <c r="G24" s="11" t="s">
        <v>14</v>
      </c>
      <c r="H24" s="32"/>
      <c r="I24" s="34"/>
      <c r="J24" s="10">
        <v>12</v>
      </c>
      <c r="K24" s="18">
        <f>H24*3</f>
        <v>0</v>
      </c>
    </row>
    <row r="25" spans="2:11" ht="23.25" thickBot="1">
      <c r="B25" s="28">
        <v>21</v>
      </c>
      <c r="C25" s="12" t="s">
        <v>31</v>
      </c>
      <c r="D25" s="12"/>
      <c r="E25" s="12"/>
      <c r="F25" s="12"/>
      <c r="G25" s="11" t="s">
        <v>14</v>
      </c>
      <c r="H25" s="32"/>
      <c r="I25" s="34"/>
      <c r="J25" s="71">
        <v>12</v>
      </c>
      <c r="K25" s="25">
        <f>H25*2</f>
        <v>0</v>
      </c>
    </row>
    <row r="26" spans="2:11" ht="19.5" customHeight="1" thickBot="1">
      <c r="B26" s="28"/>
      <c r="C26" s="13" t="s">
        <v>32</v>
      </c>
      <c r="D26" s="13"/>
      <c r="E26" s="13"/>
      <c r="F26" s="13"/>
      <c r="G26" s="14"/>
      <c r="H26" s="14"/>
      <c r="I26" s="14"/>
      <c r="J26" s="72"/>
      <c r="K26" s="26"/>
    </row>
    <row r="27" spans="2:11" ht="19.5" customHeight="1" thickBot="1">
      <c r="B27" s="28"/>
      <c r="C27" s="16" t="s">
        <v>33</v>
      </c>
      <c r="D27" s="16"/>
      <c r="E27" s="16"/>
      <c r="F27" s="16"/>
      <c r="G27" s="14"/>
      <c r="H27" s="14"/>
      <c r="I27" s="14"/>
      <c r="J27" s="73"/>
      <c r="K27" s="27"/>
    </row>
    <row r="28" spans="2:11" ht="19.5" thickBot="1">
      <c r="B28" s="67">
        <v>22</v>
      </c>
      <c r="C28" s="46" t="s">
        <v>34</v>
      </c>
      <c r="D28" s="47"/>
      <c r="E28" s="47"/>
      <c r="F28" s="48"/>
      <c r="G28" s="20" t="s">
        <v>8</v>
      </c>
      <c r="H28" s="20" t="s">
        <v>9</v>
      </c>
      <c r="I28" s="20" t="s">
        <v>35</v>
      </c>
      <c r="J28" s="44">
        <v>12</v>
      </c>
      <c r="K28" s="23">
        <f>G29+H29+I29</f>
        <v>0</v>
      </c>
    </row>
    <row r="29" spans="2:11" ht="19.5" thickBot="1">
      <c r="B29" s="68"/>
      <c r="C29" s="49"/>
      <c r="D29" s="50"/>
      <c r="E29" s="50"/>
      <c r="F29" s="51"/>
      <c r="G29" s="14"/>
      <c r="H29" s="14"/>
      <c r="I29" s="14"/>
      <c r="J29" s="45"/>
      <c r="K29" s="24"/>
    </row>
    <row r="30" spans="2:11" ht="19.5" thickBot="1">
      <c r="B30" s="15">
        <v>23</v>
      </c>
      <c r="C30" s="92" t="s">
        <v>36</v>
      </c>
      <c r="D30" s="92"/>
      <c r="E30" s="92"/>
      <c r="F30" s="92"/>
      <c r="G30" s="17" t="s">
        <v>37</v>
      </c>
      <c r="H30" s="82"/>
      <c r="I30" s="82"/>
      <c r="J30" s="14">
        <v>6</v>
      </c>
      <c r="K30" s="19">
        <f>H30/10</f>
        <v>0</v>
      </c>
    </row>
    <row r="31" spans="2:11" ht="19.5" thickBot="1">
      <c r="B31" s="67">
        <v>24</v>
      </c>
      <c r="C31" s="74" t="s">
        <v>38</v>
      </c>
      <c r="D31" s="75"/>
      <c r="E31" s="75"/>
      <c r="F31" s="76"/>
      <c r="G31" s="80" t="s">
        <v>39</v>
      </c>
      <c r="H31" s="14" t="s">
        <v>40</v>
      </c>
      <c r="I31" s="14" t="s">
        <v>41</v>
      </c>
      <c r="J31" s="44">
        <v>15</v>
      </c>
      <c r="K31" s="23">
        <f>H32+I32</f>
        <v>0</v>
      </c>
    </row>
    <row r="32" spans="2:11" ht="19.5" thickBot="1">
      <c r="B32" s="68"/>
      <c r="C32" s="77"/>
      <c r="D32" s="78"/>
      <c r="E32" s="78"/>
      <c r="F32" s="79"/>
      <c r="G32" s="81"/>
      <c r="H32" s="14"/>
      <c r="I32" s="14"/>
      <c r="J32" s="45"/>
      <c r="K32" s="24"/>
    </row>
    <row r="33" spans="2:11" ht="29.25" thickBot="1">
      <c r="B33" s="83" t="s">
        <v>43</v>
      </c>
      <c r="C33" s="83"/>
      <c r="D33" s="83"/>
      <c r="E33" s="83"/>
      <c r="F33" s="83"/>
      <c r="G33" s="83"/>
      <c r="H33" s="83"/>
      <c r="I33" s="83"/>
      <c r="J33" s="22">
        <f>SUM(J4:J32)</f>
        <v>260</v>
      </c>
      <c r="K33" s="22">
        <f>SUM(K4:K32)</f>
        <v>0</v>
      </c>
    </row>
    <row r="34" spans="2:11" s="1" customFormat="1" ht="23.25" thickBot="1">
      <c r="B34" s="84" t="s">
        <v>45</v>
      </c>
      <c r="C34" s="85"/>
      <c r="D34" s="85"/>
      <c r="E34" s="85"/>
      <c r="F34" s="85"/>
      <c r="G34" s="85"/>
      <c r="H34" s="85"/>
      <c r="I34" s="85"/>
      <c r="J34" s="85"/>
      <c r="K34" s="86"/>
    </row>
    <row r="35" spans="2:11" s="1" customFormat="1" ht="45" customHeight="1" thickBot="1">
      <c r="B35" s="87" t="s">
        <v>44</v>
      </c>
      <c r="C35" s="88"/>
      <c r="D35" s="88"/>
      <c r="E35" s="88"/>
      <c r="F35" s="89"/>
      <c r="G35" s="90"/>
      <c r="H35" s="90"/>
      <c r="I35" s="90"/>
      <c r="J35" s="90"/>
      <c r="K35" s="90"/>
    </row>
    <row r="36" spans="2:11" ht="15.75" thickBot="1">
      <c r="B36" s="69" t="s">
        <v>42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ht="15.75" thickBot="1"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2:11" ht="15.75" thickBot="1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11" ht="55.5" customHeight="1" thickBot="1">
      <c r="B39" s="70"/>
      <c r="C39" s="70"/>
      <c r="D39" s="70"/>
      <c r="E39" s="70"/>
      <c r="F39" s="70"/>
      <c r="G39" s="70"/>
      <c r="H39" s="70"/>
      <c r="I39" s="70"/>
      <c r="J39" s="70"/>
      <c r="K39" s="70"/>
    </row>
  </sheetData>
  <sheetProtection password="CCF5" sheet="1" objects="1" scenarios="1" selectLockedCells="1"/>
  <mergeCells count="67">
    <mergeCell ref="C14:F14"/>
    <mergeCell ref="G15:I15"/>
    <mergeCell ref="H16:I16"/>
    <mergeCell ref="C30:F30"/>
    <mergeCell ref="C21:F21"/>
    <mergeCell ref="C22:F22"/>
    <mergeCell ref="C23:F23"/>
    <mergeCell ref="C24:F24"/>
    <mergeCell ref="G17:I17"/>
    <mergeCell ref="G18:I18"/>
    <mergeCell ref="G19:I19"/>
    <mergeCell ref="H20:I20"/>
    <mergeCell ref="G21:I21"/>
    <mergeCell ref="C20:F20"/>
    <mergeCell ref="H5:I5"/>
    <mergeCell ref="H10:I10"/>
    <mergeCell ref="H11:I11"/>
    <mergeCell ref="H9:I9"/>
    <mergeCell ref="G12:I12"/>
    <mergeCell ref="B36:K39"/>
    <mergeCell ref="J25:J27"/>
    <mergeCell ref="G22:I22"/>
    <mergeCell ref="H23:I23"/>
    <mergeCell ref="H25:I25"/>
    <mergeCell ref="H24:I24"/>
    <mergeCell ref="C31:F32"/>
    <mergeCell ref="G31:G32"/>
    <mergeCell ref="J31:J32"/>
    <mergeCell ref="B31:B32"/>
    <mergeCell ref="B28:B29"/>
    <mergeCell ref="H30:I30"/>
    <mergeCell ref="B33:I33"/>
    <mergeCell ref="B34:K34"/>
    <mergeCell ref="B35:F35"/>
    <mergeCell ref="G35:K35"/>
    <mergeCell ref="B2:H2"/>
    <mergeCell ref="B1:K1"/>
    <mergeCell ref="I2:K2"/>
    <mergeCell ref="J6:J7"/>
    <mergeCell ref="J28:J29"/>
    <mergeCell ref="C28:F29"/>
    <mergeCell ref="C6:F7"/>
    <mergeCell ref="C8:F8"/>
    <mergeCell ref="C3:F3"/>
    <mergeCell ref="C4:F4"/>
    <mergeCell ref="C5:F5"/>
    <mergeCell ref="G3:I3"/>
    <mergeCell ref="G4:I4"/>
    <mergeCell ref="H8:I8"/>
    <mergeCell ref="B6:B7"/>
    <mergeCell ref="C15:F15"/>
    <mergeCell ref="K31:K32"/>
    <mergeCell ref="K25:K27"/>
    <mergeCell ref="B25:B27"/>
    <mergeCell ref="K6:K7"/>
    <mergeCell ref="K28:K29"/>
    <mergeCell ref="C16:F16"/>
    <mergeCell ref="C17:F17"/>
    <mergeCell ref="C18:F18"/>
    <mergeCell ref="C19:F19"/>
    <mergeCell ref="C9:F9"/>
    <mergeCell ref="C10:F10"/>
    <mergeCell ref="C11:F11"/>
    <mergeCell ref="C12:F12"/>
    <mergeCell ref="C13:F13"/>
    <mergeCell ref="G13:I13"/>
    <mergeCell ref="G14:I14"/>
  </mergeCells>
  <conditionalFormatting sqref="J4:J33 K33">
    <cfRule type="cellIs" dxfId="18" priority="19" operator="greaterThan">
      <formula>0</formula>
    </cfRule>
  </conditionalFormatting>
  <conditionalFormatting sqref="K4">
    <cfRule type="cellIs" dxfId="17" priority="18" operator="greaterThan">
      <formula>20</formula>
    </cfRule>
  </conditionalFormatting>
  <conditionalFormatting sqref="K5">
    <cfRule type="cellIs" dxfId="16" priority="17" operator="greaterThan">
      <formula>30</formula>
    </cfRule>
  </conditionalFormatting>
  <conditionalFormatting sqref="K6:K7">
    <cfRule type="cellIs" dxfId="15" priority="16" operator="greaterThan">
      <formula>19</formula>
    </cfRule>
  </conditionalFormatting>
  <conditionalFormatting sqref="K8">
    <cfRule type="cellIs" dxfId="14" priority="15" operator="greaterThan">
      <formula>6</formula>
    </cfRule>
  </conditionalFormatting>
  <conditionalFormatting sqref="K9">
    <cfRule type="cellIs" dxfId="13" priority="14" operator="greaterThan">
      <formula>12</formula>
    </cfRule>
  </conditionalFormatting>
  <conditionalFormatting sqref="K10">
    <cfRule type="cellIs" dxfId="12" priority="13" operator="greaterThan">
      <formula>9</formula>
    </cfRule>
  </conditionalFormatting>
  <conditionalFormatting sqref="K11">
    <cfRule type="cellIs" dxfId="11" priority="12" operator="greaterThan">
      <formula>12</formula>
    </cfRule>
  </conditionalFormatting>
  <conditionalFormatting sqref="K12:K14">
    <cfRule type="cellIs" dxfId="10" priority="11" operator="greaterThan">
      <formula>5</formula>
    </cfRule>
  </conditionalFormatting>
  <conditionalFormatting sqref="K15">
    <cfRule type="cellIs" dxfId="9" priority="10" operator="greaterThan">
      <formula>10</formula>
    </cfRule>
  </conditionalFormatting>
  <conditionalFormatting sqref="K16">
    <cfRule type="cellIs" dxfId="8" priority="9" operator="greaterThan">
      <formula>10</formula>
    </cfRule>
  </conditionalFormatting>
  <conditionalFormatting sqref="K17:K19">
    <cfRule type="cellIs" dxfId="7" priority="8" operator="greaterThan">
      <formula>10</formula>
    </cfRule>
  </conditionalFormatting>
  <conditionalFormatting sqref="K20">
    <cfRule type="cellIs" dxfId="6" priority="7" operator="greaterThan">
      <formula>10</formula>
    </cfRule>
  </conditionalFormatting>
  <conditionalFormatting sqref="K21:K22">
    <cfRule type="cellIs" dxfId="5" priority="6" operator="greaterThan">
      <formula>10</formula>
    </cfRule>
  </conditionalFormatting>
  <conditionalFormatting sqref="K24">
    <cfRule type="cellIs" dxfId="4" priority="5" operator="greaterThan">
      <formula>12</formula>
    </cfRule>
  </conditionalFormatting>
  <conditionalFormatting sqref="K25:K27">
    <cfRule type="cellIs" dxfId="3" priority="4" operator="greaterThan">
      <formula>12</formula>
    </cfRule>
  </conditionalFormatting>
  <conditionalFormatting sqref="K30">
    <cfRule type="cellIs" dxfId="2" priority="3" operator="greaterThan">
      <formula>6</formula>
    </cfRule>
  </conditionalFormatting>
  <conditionalFormatting sqref="K31:K32">
    <cfRule type="cellIs" dxfId="1" priority="2" operator="greaterThan">
      <formula>15</formula>
    </cfRule>
  </conditionalFormatting>
  <conditionalFormatting sqref="K28:K29">
    <cfRule type="cellIs" dxfId="0" priority="1" operator="greaterThan">
      <formula>12</formula>
    </cfRule>
  </conditionalFormatting>
  <printOptions horizontalCentered="1"/>
  <pageMargins left="0" right="0" top="0.35433070866141736" bottom="0.15748031496062992" header="0.31496062992125984" footer="0.31496062992125984"/>
  <pageSetup paperSize="9" scale="7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bahonar</cp:lastModifiedBy>
  <cp:lastPrinted>2016-03-12T04:57:51Z</cp:lastPrinted>
  <dcterms:created xsi:type="dcterms:W3CDTF">2016-03-11T16:16:57Z</dcterms:created>
  <dcterms:modified xsi:type="dcterms:W3CDTF">2016-03-12T10:32:47Z</dcterms:modified>
</cp:coreProperties>
</file>