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2+8+1" sheetId="3" r:id="rId1"/>
  </sheets>
  <calcPr calcId="145621"/>
</workbook>
</file>

<file path=xl/calcChain.xml><?xml version="1.0" encoding="utf-8"?>
<calcChain xmlns="http://schemas.openxmlformats.org/spreadsheetml/2006/main">
  <c r="V5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" i="3"/>
  <c r="S2" i="3"/>
  <c r="V2" i="3" s="1"/>
  <c r="V4" i="3"/>
  <c r="L5" i="3"/>
  <c r="L6" i="3"/>
  <c r="L7" i="3"/>
  <c r="L8" i="3"/>
  <c r="L9" i="3"/>
  <c r="V9" i="3" s="1"/>
  <c r="L10" i="3"/>
  <c r="V10" i="3" s="1"/>
  <c r="L11" i="3"/>
  <c r="L12" i="3"/>
  <c r="L13" i="3"/>
  <c r="V13" i="3" s="1"/>
  <c r="L14" i="3"/>
  <c r="L15" i="3"/>
  <c r="L16" i="3"/>
  <c r="L17" i="3"/>
  <c r="V17" i="3" s="1"/>
  <c r="L18" i="3"/>
  <c r="L19" i="3"/>
  <c r="V19" i="3" s="1"/>
  <c r="L20" i="3"/>
  <c r="L21" i="3"/>
  <c r="L22" i="3"/>
  <c r="L23" i="3"/>
  <c r="V23" i="3" s="1"/>
  <c r="L24" i="3"/>
  <c r="V24" i="3" s="1"/>
  <c r="L25" i="3"/>
  <c r="L26" i="3"/>
  <c r="V26" i="3" s="1"/>
  <c r="L27" i="3"/>
  <c r="V27" i="3" s="1"/>
  <c r="L28" i="3"/>
  <c r="L29" i="3"/>
  <c r="L30" i="3"/>
  <c r="L31" i="3"/>
  <c r="V31" i="3" s="1"/>
  <c r="L32" i="3"/>
  <c r="V32" i="3" s="1"/>
  <c r="L33" i="3"/>
  <c r="V33" i="3" s="1"/>
  <c r="L34" i="3"/>
  <c r="L35" i="3"/>
  <c r="L36" i="3"/>
  <c r="L37" i="3"/>
  <c r="L38" i="3"/>
  <c r="L39" i="3"/>
  <c r="V39" i="3" s="1"/>
  <c r="L40" i="3"/>
  <c r="V40" i="3" s="1"/>
  <c r="L41" i="3"/>
  <c r="V41" i="3" s="1"/>
  <c r="L4" i="3"/>
  <c r="V38" i="3" l="1"/>
  <c r="V37" i="3"/>
  <c r="V36" i="3"/>
  <c r="V35" i="3"/>
  <c r="V34" i="3"/>
  <c r="V30" i="3"/>
  <c r="V29" i="3"/>
  <c r="V28" i="3"/>
  <c r="V25" i="3"/>
  <c r="V22" i="3"/>
  <c r="V21" i="3"/>
  <c r="V20" i="3"/>
  <c r="V18" i="3"/>
  <c r="V16" i="3"/>
  <c r="V15" i="3"/>
  <c r="V14" i="3"/>
  <c r="V12" i="3"/>
  <c r="V11" i="3"/>
  <c r="V8" i="3"/>
  <c r="V7" i="3"/>
  <c r="V6" i="3"/>
  <c r="S3" i="3" l="1"/>
  <c r="K3" i="3"/>
  <c r="L2" i="3"/>
</calcChain>
</file>

<file path=xl/sharedStrings.xml><?xml version="1.0" encoding="utf-8"?>
<sst xmlns="http://schemas.openxmlformats.org/spreadsheetml/2006/main" count="58" uniqueCount="58">
  <si>
    <t>مسئله 1</t>
  </si>
  <si>
    <t>مسئله 2</t>
  </si>
  <si>
    <t>مسئله 3</t>
  </si>
  <si>
    <t>مسئله 4</t>
  </si>
  <si>
    <t>مسئله 5</t>
  </si>
  <si>
    <t>مسئله 6</t>
  </si>
  <si>
    <t>مسئله 7</t>
  </si>
  <si>
    <t>جمع نمرات</t>
  </si>
  <si>
    <t>نمره خام</t>
  </si>
  <si>
    <t>ارفاق</t>
  </si>
  <si>
    <t>تمرین6</t>
  </si>
  <si>
    <t>نمره امتحان</t>
  </si>
  <si>
    <t>امتیاز تمرین</t>
  </si>
  <si>
    <t>ضریب دیرکرد</t>
  </si>
  <si>
    <t>نمره نهایی</t>
  </si>
  <si>
    <t>ایاب کوشک گذر حسین</t>
  </si>
  <si>
    <t>بافندگان خداپناه رضا</t>
  </si>
  <si>
    <t>بالندری امیرحسین</t>
  </si>
  <si>
    <t>بزمی امین</t>
  </si>
  <si>
    <t>پوررحیمی رضا</t>
  </si>
  <si>
    <t>تحققی عرب سروش</t>
  </si>
  <si>
    <t>جعفری پور سجاد</t>
  </si>
  <si>
    <t>جهاندوست کواکی سعید</t>
  </si>
  <si>
    <t>حسن پور منا</t>
  </si>
  <si>
    <t>حسینی سیدهادی</t>
  </si>
  <si>
    <t>حقانی رحمانی جواد</t>
  </si>
  <si>
    <t>خانجانی علی</t>
  </si>
  <si>
    <t>راحتی علی</t>
  </si>
  <si>
    <t>ربانی انسیه</t>
  </si>
  <si>
    <t>شاهسونی امیررضا</t>
  </si>
  <si>
    <t>شریعتمداریان میلاد</t>
  </si>
  <si>
    <t>شکوهی نیا حمید</t>
  </si>
  <si>
    <t>صادقی سیدمحمدحسین</t>
  </si>
  <si>
    <t>صفاران علی</t>
  </si>
  <si>
    <t>صیادی محمدجعفر</t>
  </si>
  <si>
    <t>عسکری کمال اباد مهسا</t>
  </si>
  <si>
    <t>علی مردانی هروی رخساره</t>
  </si>
  <si>
    <t>فاطمی جمال</t>
  </si>
  <si>
    <t>فروزش امین</t>
  </si>
  <si>
    <t>قادری تربتی الیاس</t>
  </si>
  <si>
    <t>کدخداسه قلعه امید</t>
  </si>
  <si>
    <t>كياني شاكر امیررضا</t>
  </si>
  <si>
    <t>لبافیان مشهدی عباس</t>
  </si>
  <si>
    <t>لطفی نریمان</t>
  </si>
  <si>
    <t>محمدزاده رهباردار حسین</t>
  </si>
  <si>
    <t>محمدی مرتضی</t>
  </si>
  <si>
    <t>مروج امیرحسین</t>
  </si>
  <si>
    <t>مهدوی بهنام</t>
  </si>
  <si>
    <t>میربمانی یزدی سیدحسین</t>
  </si>
  <si>
    <t>میرنژاد احسان</t>
  </si>
  <si>
    <t>نشاطکفاش امیررضا</t>
  </si>
  <si>
    <t>نیائی احمد</t>
  </si>
  <si>
    <t>یوسفی میلاد</t>
  </si>
  <si>
    <t>تمرین1 ( ادمز1)</t>
  </si>
  <si>
    <t>تمرین2 (ادمز 2)</t>
  </si>
  <si>
    <t>تمرین3 ( متلب)</t>
  </si>
  <si>
    <t>تمرین 4 ( ترجمه)</t>
  </si>
  <si>
    <t>تمرین5 ( ارائه)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</si>
</sst>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Times New Roman"/>
      <family val="1"/>
      <scheme val="major"/>
    </font>
    <font>
      <b/>
      <sz val="12"/>
      <name val="B Nazanin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1"/>
      <name val="B Nazanin"/>
      <charset val="178"/>
    </font>
    <font>
      <u/>
      <sz val="11"/>
      <color theme="10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readingOrder="1"/>
    </xf>
    <xf numFmtId="0" fontId="6" fillId="0" borderId="1" xfId="0" applyFont="1" applyBorder="1"/>
    <xf numFmtId="0" fontId="7" fillId="0" borderId="1" xfId="0" applyFont="1" applyBorder="1"/>
    <xf numFmtId="0" fontId="4" fillId="0" borderId="1" xfId="0" applyFont="1" applyBorder="1" applyAlignment="1">
      <alignment readingOrder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readingOrder="2"/>
    </xf>
    <xf numFmtId="0" fontId="0" fillId="0" borderId="1" xfId="0" applyBorder="1" applyAlignment="1">
      <alignment readingOrder="1"/>
    </xf>
    <xf numFmtId="0" fontId="0" fillId="0" borderId="1" xfId="0" applyBorder="1"/>
    <xf numFmtId="0" fontId="6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readingOrder="2"/>
    </xf>
    <xf numFmtId="0" fontId="6" fillId="3" borderId="1" xfId="0" applyFont="1" applyFill="1" applyBorder="1"/>
    <xf numFmtId="0" fontId="4" fillId="3" borderId="1" xfId="0" applyFont="1" applyFill="1" applyBorder="1" applyAlignment="1"/>
    <xf numFmtId="0" fontId="0" fillId="3" borderId="1" xfId="0" applyFill="1" applyBorder="1" applyAlignment="1">
      <alignment readingOrder="1"/>
    </xf>
    <xf numFmtId="0" fontId="1" fillId="3" borderId="1" xfId="0" applyFont="1" applyFill="1" applyBorder="1" applyAlignment="1">
      <alignment readingOrder="1"/>
    </xf>
    <xf numFmtId="0" fontId="1" fillId="3" borderId="1" xfId="0" applyFont="1" applyFill="1" applyBorder="1" applyAlignment="1">
      <alignment readingOrder="2"/>
    </xf>
    <xf numFmtId="0" fontId="8" fillId="3" borderId="1" xfId="0" applyFont="1" applyFill="1" applyBorder="1"/>
    <xf numFmtId="0" fontId="8" fillId="2" borderId="1" xfId="0" applyFont="1" applyFill="1" applyBorder="1"/>
    <xf numFmtId="0" fontId="6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 applyAlignment="1">
      <alignment readingOrder="1"/>
    </xf>
    <xf numFmtId="0" fontId="0" fillId="4" borderId="1" xfId="0" applyFill="1" applyBorder="1" applyAlignment="1">
      <alignment readingOrder="2"/>
    </xf>
    <xf numFmtId="0" fontId="6" fillId="5" borderId="1" xfId="0" applyFont="1" applyFill="1" applyBorder="1"/>
    <xf numFmtId="0" fontId="8" fillId="5" borderId="1" xfId="0" applyFont="1" applyFill="1" applyBorder="1"/>
    <xf numFmtId="0" fontId="0" fillId="5" borderId="1" xfId="0" applyFill="1" applyBorder="1" applyAlignment="1">
      <alignment readingOrder="1"/>
    </xf>
    <xf numFmtId="0" fontId="0" fillId="5" borderId="1" xfId="0" applyFill="1" applyBorder="1"/>
    <xf numFmtId="0" fontId="6" fillId="6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7" fillId="7" borderId="1" xfId="0" applyFont="1" applyFill="1" applyBorder="1"/>
    <xf numFmtId="0" fontId="1" fillId="7" borderId="1" xfId="0" applyFont="1" applyFill="1" applyBorder="1"/>
    <xf numFmtId="0" fontId="0" fillId="7" borderId="1" xfId="0" applyFill="1" applyBorder="1" applyAlignment="1">
      <alignment readingOrder="1"/>
    </xf>
    <xf numFmtId="0" fontId="0" fillId="7" borderId="1" xfId="0" applyFill="1" applyBorder="1"/>
    <xf numFmtId="0" fontId="9" fillId="8" borderId="1" xfId="0" applyFont="1" applyFill="1" applyBorder="1"/>
    <xf numFmtId="0" fontId="10" fillId="8" borderId="1" xfId="0" applyFont="1" applyFill="1" applyBorder="1"/>
    <xf numFmtId="0" fontId="11" fillId="8" borderId="1" xfId="0" applyFont="1" applyFill="1" applyBorder="1"/>
    <xf numFmtId="0" fontId="12" fillId="8" borderId="1" xfId="0" applyFont="1" applyFill="1" applyBorder="1" applyAlignment="1">
      <alignment readingOrder="1"/>
    </xf>
    <xf numFmtId="0" fontId="12" fillId="8" borderId="1" xfId="0" applyFont="1" applyFill="1" applyBorder="1" applyAlignment="1">
      <alignment readingOrder="2"/>
    </xf>
    <xf numFmtId="0" fontId="0" fillId="9" borderId="2" xfId="0" applyFill="1" applyBorder="1" applyAlignment="1">
      <alignment horizontal="center" vertical="center" wrapText="1"/>
    </xf>
    <xf numFmtId="0" fontId="13" fillId="9" borderId="2" xfId="1" applyFill="1" applyBorder="1" applyAlignment="1">
      <alignment horizontal="center" vertical="center" wrapText="1"/>
    </xf>
    <xf numFmtId="0" fontId="0" fillId="9" borderId="2" xfId="0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pawn('ShowStSpec.php',%20'8915473014');" TargetMode="External"/><Relationship Id="rId13" Type="http://schemas.openxmlformats.org/officeDocument/2006/relationships/hyperlink" Target="javascript:spawn('ShowStSpec.php',%20'8915473010');" TargetMode="External"/><Relationship Id="rId18" Type="http://schemas.openxmlformats.org/officeDocument/2006/relationships/hyperlink" Target="javascript:spawn('ShowStSpec.php',%20'8625473035');" TargetMode="External"/><Relationship Id="rId26" Type="http://schemas.openxmlformats.org/officeDocument/2006/relationships/hyperlink" Target="javascript:spawn('ShowStSpec.php',%20'8915473040');" TargetMode="External"/><Relationship Id="rId3" Type="http://schemas.openxmlformats.org/officeDocument/2006/relationships/hyperlink" Target="javascript:spawn('ShowStSpec.php',%20'9015473076');" TargetMode="External"/><Relationship Id="rId21" Type="http://schemas.openxmlformats.org/officeDocument/2006/relationships/hyperlink" Target="javascript:spawn('ShowStSpec.php',%20'9015473018');" TargetMode="External"/><Relationship Id="rId34" Type="http://schemas.openxmlformats.org/officeDocument/2006/relationships/hyperlink" Target="javascript:spawn('ShowStSpec.php',%20'8915473056');" TargetMode="External"/><Relationship Id="rId7" Type="http://schemas.openxmlformats.org/officeDocument/2006/relationships/hyperlink" Target="javascript:spawn('ShowStSpec.php',%20'9015473008');" TargetMode="External"/><Relationship Id="rId12" Type="http://schemas.openxmlformats.org/officeDocument/2006/relationships/hyperlink" Target="javascript:spawn('ShowStSpec.php',%20'8915473054');" TargetMode="External"/><Relationship Id="rId17" Type="http://schemas.openxmlformats.org/officeDocument/2006/relationships/hyperlink" Target="javascript:spawn('ShowStSpec.php',%20'8915473082');" TargetMode="External"/><Relationship Id="rId25" Type="http://schemas.openxmlformats.org/officeDocument/2006/relationships/hyperlink" Target="javascript:spawn('ShowStSpec.php',%20'8715473009');" TargetMode="External"/><Relationship Id="rId33" Type="http://schemas.openxmlformats.org/officeDocument/2006/relationships/hyperlink" Target="javascript:spawn('ShowStSpec.php',%20'9015473073');" TargetMode="External"/><Relationship Id="rId38" Type="http://schemas.openxmlformats.org/officeDocument/2006/relationships/hyperlink" Target="javascript:spawn('ShowStSpec.php',%20'8915473061');" TargetMode="External"/><Relationship Id="rId2" Type="http://schemas.openxmlformats.org/officeDocument/2006/relationships/hyperlink" Target="javascript:spawn('ShowStSpec.php',%20'8915473050');" TargetMode="External"/><Relationship Id="rId16" Type="http://schemas.openxmlformats.org/officeDocument/2006/relationships/hyperlink" Target="javascript:spawn('ShowStSpec.php',%20'8915473075');" TargetMode="External"/><Relationship Id="rId20" Type="http://schemas.openxmlformats.org/officeDocument/2006/relationships/hyperlink" Target="javascript:spawn('ShowStSpec.php',%20'8915473091');" TargetMode="External"/><Relationship Id="rId29" Type="http://schemas.openxmlformats.org/officeDocument/2006/relationships/hyperlink" Target="javascript:spawn('ShowStSpec.php',%20'9015473062');" TargetMode="External"/><Relationship Id="rId1" Type="http://schemas.openxmlformats.org/officeDocument/2006/relationships/hyperlink" Target="javascript:spawn('ShowStSpec.php',%20'9015473027');" TargetMode="External"/><Relationship Id="rId6" Type="http://schemas.openxmlformats.org/officeDocument/2006/relationships/hyperlink" Target="javascript:spawn('ShowStSpec.php',%20'8915473076');" TargetMode="External"/><Relationship Id="rId11" Type="http://schemas.openxmlformats.org/officeDocument/2006/relationships/hyperlink" Target="javascript:spawn('ShowStSpec.php',%20'8915473030');" TargetMode="External"/><Relationship Id="rId24" Type="http://schemas.openxmlformats.org/officeDocument/2006/relationships/hyperlink" Target="javascript:spawn('ShowStSpec.php',%20'8915473011');" TargetMode="External"/><Relationship Id="rId32" Type="http://schemas.openxmlformats.org/officeDocument/2006/relationships/hyperlink" Target="javascript:spawn('ShowStSpec.php',%20'8815473031');" TargetMode="External"/><Relationship Id="rId37" Type="http://schemas.openxmlformats.org/officeDocument/2006/relationships/hyperlink" Target="javascript:spawn('ShowStSpec.php',%20'9015473057');" TargetMode="External"/><Relationship Id="rId5" Type="http://schemas.openxmlformats.org/officeDocument/2006/relationships/hyperlink" Target="javascript:spawn('ShowStSpec.php',%20'8915473042');" TargetMode="External"/><Relationship Id="rId15" Type="http://schemas.openxmlformats.org/officeDocument/2006/relationships/hyperlink" Target="javascript:spawn('ShowStSpec.php',%20'9015473047');" TargetMode="External"/><Relationship Id="rId23" Type="http://schemas.openxmlformats.org/officeDocument/2006/relationships/hyperlink" Target="javascript:spawn('ShowStSpec.php',%20'8915473070');" TargetMode="External"/><Relationship Id="rId28" Type="http://schemas.openxmlformats.org/officeDocument/2006/relationships/hyperlink" Target="javascript:spawn('ShowStSpec.php',%20'9015473075');" TargetMode="External"/><Relationship Id="rId36" Type="http://schemas.openxmlformats.org/officeDocument/2006/relationships/hyperlink" Target="javascript:spawn('ShowStSpec.php',%20'8915473043');" TargetMode="External"/><Relationship Id="rId10" Type="http://schemas.openxmlformats.org/officeDocument/2006/relationships/hyperlink" Target="javascript:spawn('ShowStSpec.php',%20'8815473010');" TargetMode="External"/><Relationship Id="rId19" Type="http://schemas.openxmlformats.org/officeDocument/2006/relationships/hyperlink" Target="javascript:spawn('ShowStSpec.php',%20'8915473032');" TargetMode="External"/><Relationship Id="rId31" Type="http://schemas.openxmlformats.org/officeDocument/2006/relationships/hyperlink" Target="javascript:spawn('ShowStSpec.php',%20'8915473033');" TargetMode="External"/><Relationship Id="rId4" Type="http://schemas.openxmlformats.org/officeDocument/2006/relationships/hyperlink" Target="javascript:spawn('ShowStSpec.php',%20'8915473026');" TargetMode="External"/><Relationship Id="rId9" Type="http://schemas.openxmlformats.org/officeDocument/2006/relationships/hyperlink" Target="javascript:spawn('ShowStSpec.php',%20'9015473021');" TargetMode="External"/><Relationship Id="rId14" Type="http://schemas.openxmlformats.org/officeDocument/2006/relationships/hyperlink" Target="javascript:spawn('ShowStSpec.php',%20'8915473087');" TargetMode="External"/><Relationship Id="rId22" Type="http://schemas.openxmlformats.org/officeDocument/2006/relationships/hyperlink" Target="javascript:spawn('ShowStSpec.php',%20'9015473019');" TargetMode="External"/><Relationship Id="rId27" Type="http://schemas.openxmlformats.org/officeDocument/2006/relationships/hyperlink" Target="javascript:spawn('ShowStSpec.php',%20'9015473068');" TargetMode="External"/><Relationship Id="rId30" Type="http://schemas.openxmlformats.org/officeDocument/2006/relationships/hyperlink" Target="javascript:spawn('ShowStSpec.php',%20'9145473002');" TargetMode="External"/><Relationship Id="rId35" Type="http://schemas.openxmlformats.org/officeDocument/2006/relationships/hyperlink" Target="javascript:spawn('ShowStSpec.php',%20'9015473069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42"/>
  <sheetViews>
    <sheetView rightToLeft="1" tabSelected="1" zoomScale="70" zoomScaleNormal="70" workbookViewId="0">
      <selection activeCell="M15" sqref="M15"/>
    </sheetView>
  </sheetViews>
  <sheetFormatPr defaultRowHeight="18" x14ac:dyDescent="0.45"/>
  <cols>
    <col min="1" max="1" width="9" style="9"/>
    <col min="2" max="2" width="11.75" style="4" customWidth="1"/>
    <col min="3" max="3" width="17.75" style="7" hidden="1" customWidth="1"/>
    <col min="4" max="10" width="6.875" style="17" customWidth="1"/>
    <col min="11" max="12" width="9" style="17"/>
    <col min="13" max="13" width="37.75" style="12" customWidth="1"/>
    <col min="14" max="14" width="9" style="12"/>
    <col min="15" max="15" width="12.125" style="12" bestFit="1" customWidth="1"/>
    <col min="16" max="16" width="13" style="12" bestFit="1" customWidth="1"/>
    <col min="17" max="17" width="11.25" style="12" bestFit="1" customWidth="1"/>
    <col min="18" max="18" width="1.875" style="39" customWidth="1"/>
    <col min="19" max="19" width="10.125" style="12" bestFit="1" customWidth="1"/>
    <col min="20" max="20" width="10.75" style="23" bestFit="1" customWidth="1"/>
    <col min="21" max="21" width="9" style="27"/>
    <col min="22" max="22" width="9" style="30"/>
    <col min="23" max="23" width="9" style="34"/>
    <col min="24" max="16384" width="9" style="9"/>
  </cols>
  <sheetData>
    <row r="1" spans="1:54" s="3" customFormat="1" ht="47.25" customHeight="1" x14ac:dyDescent="0.55000000000000004">
      <c r="B1" s="1"/>
      <c r="C1" s="2"/>
      <c r="D1" s="13" t="s">
        <v>0</v>
      </c>
      <c r="E1" s="13" t="s">
        <v>1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11</v>
      </c>
      <c r="M1" s="10" t="s">
        <v>53</v>
      </c>
      <c r="N1" s="10" t="s">
        <v>54</v>
      </c>
      <c r="O1" s="10" t="s">
        <v>55</v>
      </c>
      <c r="P1" s="10" t="s">
        <v>56</v>
      </c>
      <c r="Q1" s="10" t="s">
        <v>57</v>
      </c>
      <c r="R1" s="35" t="s">
        <v>10</v>
      </c>
      <c r="S1" s="10" t="s">
        <v>12</v>
      </c>
      <c r="T1" s="20" t="s">
        <v>13</v>
      </c>
      <c r="U1" s="24" t="s">
        <v>9</v>
      </c>
      <c r="V1" s="28" t="s">
        <v>8</v>
      </c>
      <c r="W1" s="31" t="s">
        <v>14</v>
      </c>
    </row>
    <row r="2" spans="1:54" s="6" customFormat="1" ht="15" customHeight="1" x14ac:dyDescent="0.45">
      <c r="B2" s="4"/>
      <c r="C2" s="5"/>
      <c r="D2" s="18">
        <v>100</v>
      </c>
      <c r="E2" s="18">
        <v>100</v>
      </c>
      <c r="F2" s="18">
        <v>100</v>
      </c>
      <c r="G2" s="18">
        <v>100</v>
      </c>
      <c r="H2" s="18">
        <v>100</v>
      </c>
      <c r="I2" s="18">
        <v>100</v>
      </c>
      <c r="J2" s="18">
        <v>100</v>
      </c>
      <c r="K2" s="18">
        <v>700</v>
      </c>
      <c r="L2" s="18">
        <f>D2*$D$3+E2*$E$3+F2*$F$3+G2*$G$3+H2*$H$3+I2*$I$3+J2*$J$3</f>
        <v>12</v>
      </c>
      <c r="M2" s="19">
        <v>100</v>
      </c>
      <c r="N2" s="19">
        <v>100</v>
      </c>
      <c r="O2" s="19">
        <v>100</v>
      </c>
      <c r="P2" s="19">
        <v>100</v>
      </c>
      <c r="Q2" s="19">
        <v>100</v>
      </c>
      <c r="R2" s="36">
        <v>0</v>
      </c>
      <c r="S2" s="19">
        <f>$M$3*M2+N2*$N$3+O2*$O$3+P2*$P$3+Q2*$Q$3+R2*$R$3</f>
        <v>8</v>
      </c>
      <c r="T2" s="21">
        <v>1</v>
      </c>
      <c r="U2" s="25">
        <v>1</v>
      </c>
      <c r="V2" s="29">
        <f>U2+S2+L2</f>
        <v>21</v>
      </c>
      <c r="W2" s="32"/>
    </row>
    <row r="3" spans="1:54" s="6" customFormat="1" ht="15" customHeight="1" x14ac:dyDescent="0.45">
      <c r="B3" s="4"/>
      <c r="C3" s="5"/>
      <c r="D3" s="18">
        <v>1.2E-2</v>
      </c>
      <c r="E3" s="18">
        <v>1.2E-2</v>
      </c>
      <c r="F3" s="18">
        <v>1.2E-2</v>
      </c>
      <c r="G3" s="18">
        <v>2.4E-2</v>
      </c>
      <c r="H3" s="18">
        <v>2.4E-2</v>
      </c>
      <c r="I3" s="18">
        <v>2.4E-2</v>
      </c>
      <c r="J3" s="18">
        <v>1.2E-2</v>
      </c>
      <c r="K3" s="18">
        <f>SUM(D3:J3)</f>
        <v>0.12000000000000001</v>
      </c>
      <c r="L3" s="18"/>
      <c r="M3" s="19">
        <v>5.0000000000000001E-3</v>
      </c>
      <c r="N3" s="19">
        <v>5.0000000000000001E-3</v>
      </c>
      <c r="O3" s="19">
        <v>0.01</v>
      </c>
      <c r="P3" s="19">
        <v>0.02</v>
      </c>
      <c r="Q3" s="19">
        <v>0.04</v>
      </c>
      <c r="R3" s="36">
        <v>0</v>
      </c>
      <c r="S3" s="19">
        <f>SUM(M3:R3)</f>
        <v>0.08</v>
      </c>
      <c r="T3" s="21">
        <v>1</v>
      </c>
      <c r="U3" s="25">
        <v>1</v>
      </c>
      <c r="V3" s="29"/>
      <c r="W3" s="32"/>
    </row>
    <row r="4" spans="1:54" ht="14.25" customHeight="1" x14ac:dyDescent="0.25">
      <c r="A4" s="40">
        <v>1</v>
      </c>
      <c r="B4" s="41">
        <v>9015473027</v>
      </c>
      <c r="C4" s="42" t="s">
        <v>15</v>
      </c>
      <c r="D4" s="14">
        <v>45</v>
      </c>
      <c r="E4" s="14">
        <v>75</v>
      </c>
      <c r="F4" s="14">
        <v>70</v>
      </c>
      <c r="G4" s="14">
        <v>100</v>
      </c>
      <c r="H4" s="14">
        <v>100</v>
      </c>
      <c r="I4" s="14">
        <v>100</v>
      </c>
      <c r="J4" s="14">
        <v>100</v>
      </c>
      <c r="K4" s="18"/>
      <c r="L4" s="18">
        <f>D4*$D$3+E4*$E$3+F4*$F$3+G4*$G$3+H4*$H$3+I4*$I$3+J4*$J$3</f>
        <v>10.68</v>
      </c>
      <c r="M4" s="11">
        <v>100</v>
      </c>
      <c r="N4" s="11">
        <v>100</v>
      </c>
      <c r="O4" s="11">
        <v>100</v>
      </c>
      <c r="P4" s="11">
        <v>100</v>
      </c>
      <c r="Q4" s="11">
        <v>100</v>
      </c>
      <c r="R4" s="37"/>
      <c r="S4" s="19">
        <f>$M$3*M4+N4*$N$3+O4*$O$3+P4*$P$3+Q4*$Q$3+R4*$R$3</f>
        <v>8</v>
      </c>
      <c r="T4" s="22"/>
      <c r="U4" s="26"/>
      <c r="V4" s="29">
        <f>U4+S4+L4</f>
        <v>18.68</v>
      </c>
      <c r="W4" s="33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ht="14.25" customHeight="1" x14ac:dyDescent="0.25">
      <c r="A5" s="40">
        <v>2</v>
      </c>
      <c r="B5" s="41">
        <v>8915473050</v>
      </c>
      <c r="C5" s="42" t="s">
        <v>16</v>
      </c>
      <c r="D5" s="14">
        <v>15</v>
      </c>
      <c r="E5" s="14">
        <v>10</v>
      </c>
      <c r="F5" s="14">
        <v>0</v>
      </c>
      <c r="G5" s="14">
        <v>20</v>
      </c>
      <c r="H5" s="14">
        <v>98</v>
      </c>
      <c r="I5" s="14">
        <v>45</v>
      </c>
      <c r="J5" s="14">
        <v>100</v>
      </c>
      <c r="K5" s="15"/>
      <c r="L5" s="18">
        <f t="shared" ref="L5:L41" si="0">D5*$D$3+E5*$E$3+F5*$F$3+G5*$G$3+H5*$H$3+I5*$I$3+J5*$J$3</f>
        <v>5.4119999999999999</v>
      </c>
      <c r="M5" s="11">
        <v>100</v>
      </c>
      <c r="N5" s="11">
        <v>100</v>
      </c>
      <c r="O5" s="11">
        <v>0</v>
      </c>
      <c r="P5" s="11">
        <v>100</v>
      </c>
      <c r="Q5" s="11">
        <v>75</v>
      </c>
      <c r="R5" s="37"/>
      <c r="S5" s="19">
        <f t="shared" ref="S5:S41" si="1">$M$3*M5+N5*$N$3+O5*$O$3+P5*$P$3+Q5*$Q$3+R5*$R$3</f>
        <v>6</v>
      </c>
      <c r="T5" s="22"/>
      <c r="U5" s="26"/>
      <c r="V5" s="29">
        <f t="shared" ref="V5:V41" si="2">U5+S5+L5</f>
        <v>11.411999999999999</v>
      </c>
      <c r="W5" s="33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ht="14.25" customHeight="1" x14ac:dyDescent="0.25">
      <c r="A6" s="40">
        <v>3</v>
      </c>
      <c r="B6" s="41">
        <v>9015473076</v>
      </c>
      <c r="C6" s="42" t="s">
        <v>17</v>
      </c>
      <c r="D6" s="14">
        <v>15</v>
      </c>
      <c r="E6" s="14">
        <v>30</v>
      </c>
      <c r="F6" s="14">
        <v>75</v>
      </c>
      <c r="G6" s="14">
        <v>100</v>
      </c>
      <c r="H6" s="14">
        <v>100</v>
      </c>
      <c r="I6" s="14">
        <v>100</v>
      </c>
      <c r="J6" s="14">
        <v>100</v>
      </c>
      <c r="K6" s="15"/>
      <c r="L6" s="18">
        <f t="shared" si="0"/>
        <v>9.84</v>
      </c>
      <c r="M6" s="11">
        <v>100</v>
      </c>
      <c r="N6" s="11">
        <v>100</v>
      </c>
      <c r="O6" s="11">
        <v>0</v>
      </c>
      <c r="P6" s="11">
        <v>100</v>
      </c>
      <c r="Q6" s="11">
        <v>75</v>
      </c>
      <c r="R6" s="37"/>
      <c r="S6" s="19">
        <f t="shared" si="1"/>
        <v>6</v>
      </c>
      <c r="T6" s="22"/>
      <c r="U6" s="26"/>
      <c r="V6" s="29">
        <f t="shared" si="2"/>
        <v>15.84</v>
      </c>
      <c r="W6" s="33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14.25" customHeight="1" x14ac:dyDescent="0.25">
      <c r="A7" s="40">
        <v>4</v>
      </c>
      <c r="B7" s="41">
        <v>8915473026</v>
      </c>
      <c r="C7" s="42" t="s">
        <v>18</v>
      </c>
      <c r="D7" s="14">
        <v>100</v>
      </c>
      <c r="E7" s="14">
        <v>75</v>
      </c>
      <c r="F7" s="14">
        <v>75</v>
      </c>
      <c r="G7" s="14">
        <v>100</v>
      </c>
      <c r="H7" s="14">
        <v>10</v>
      </c>
      <c r="I7" s="14">
        <v>0</v>
      </c>
      <c r="J7" s="14">
        <v>0</v>
      </c>
      <c r="K7" s="15"/>
      <c r="L7" s="18">
        <f t="shared" si="0"/>
        <v>5.6400000000000006</v>
      </c>
      <c r="M7" s="11">
        <v>100</v>
      </c>
      <c r="N7" s="11">
        <v>100</v>
      </c>
      <c r="O7" s="11">
        <v>100</v>
      </c>
      <c r="P7" s="11">
        <v>0</v>
      </c>
      <c r="Q7" s="11">
        <v>0</v>
      </c>
      <c r="R7" s="37"/>
      <c r="S7" s="19">
        <f t="shared" si="1"/>
        <v>2</v>
      </c>
      <c r="T7" s="22"/>
      <c r="U7" s="26"/>
      <c r="V7" s="29">
        <f t="shared" si="2"/>
        <v>7.6400000000000006</v>
      </c>
      <c r="W7" s="33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ht="14.25" customHeight="1" x14ac:dyDescent="0.25">
      <c r="A8" s="40">
        <v>5</v>
      </c>
      <c r="B8" s="41">
        <v>8915473042</v>
      </c>
      <c r="C8" s="42" t="s">
        <v>19</v>
      </c>
      <c r="D8" s="14">
        <v>35</v>
      </c>
      <c r="E8" s="14">
        <v>100</v>
      </c>
      <c r="F8" s="14">
        <v>5</v>
      </c>
      <c r="G8" s="14">
        <v>80</v>
      </c>
      <c r="H8" s="14">
        <v>100</v>
      </c>
      <c r="I8" s="14">
        <v>100</v>
      </c>
      <c r="J8" s="14">
        <v>100</v>
      </c>
      <c r="K8" s="15"/>
      <c r="L8" s="18">
        <f t="shared" si="0"/>
        <v>9.6</v>
      </c>
      <c r="M8" s="11">
        <v>100</v>
      </c>
      <c r="N8" s="11">
        <v>100</v>
      </c>
      <c r="O8" s="11">
        <v>100</v>
      </c>
      <c r="P8" s="11">
        <v>100</v>
      </c>
      <c r="Q8" s="11">
        <v>90</v>
      </c>
      <c r="R8" s="37"/>
      <c r="S8" s="19">
        <f t="shared" si="1"/>
        <v>7.6</v>
      </c>
      <c r="T8" s="22"/>
      <c r="U8" s="26"/>
      <c r="V8" s="29">
        <f t="shared" si="2"/>
        <v>17.2</v>
      </c>
      <c r="W8" s="33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ht="14.25" customHeight="1" x14ac:dyDescent="0.25">
      <c r="A9" s="40">
        <v>6</v>
      </c>
      <c r="B9" s="41">
        <v>8915473076</v>
      </c>
      <c r="C9" s="42" t="s">
        <v>20</v>
      </c>
      <c r="D9" s="14">
        <v>25</v>
      </c>
      <c r="E9" s="14">
        <v>75</v>
      </c>
      <c r="F9" s="14">
        <v>95</v>
      </c>
      <c r="G9" s="14">
        <v>100</v>
      </c>
      <c r="H9" s="14">
        <v>100</v>
      </c>
      <c r="I9" s="14">
        <v>100</v>
      </c>
      <c r="J9" s="14">
        <v>100</v>
      </c>
      <c r="K9" s="15"/>
      <c r="L9" s="18">
        <f t="shared" si="0"/>
        <v>10.74</v>
      </c>
      <c r="M9" s="11">
        <v>100</v>
      </c>
      <c r="N9" s="11">
        <v>75</v>
      </c>
      <c r="O9" s="11">
        <v>75</v>
      </c>
      <c r="P9" s="11">
        <v>100</v>
      </c>
      <c r="Q9" s="11">
        <v>90</v>
      </c>
      <c r="R9" s="37"/>
      <c r="S9" s="19">
        <f t="shared" si="1"/>
        <v>7.2249999999999996</v>
      </c>
      <c r="T9" s="22"/>
      <c r="U9" s="26"/>
      <c r="V9" s="29">
        <f t="shared" si="2"/>
        <v>17.965</v>
      </c>
      <c r="W9" s="33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ht="14.25" customHeight="1" x14ac:dyDescent="0.25">
      <c r="A10" s="40">
        <v>7</v>
      </c>
      <c r="B10" s="41">
        <v>9015473008</v>
      </c>
      <c r="C10" s="42" t="s">
        <v>21</v>
      </c>
      <c r="D10" s="14">
        <v>0</v>
      </c>
      <c r="E10" s="14">
        <v>20</v>
      </c>
      <c r="F10" s="14">
        <v>75</v>
      </c>
      <c r="G10" s="14">
        <v>45</v>
      </c>
      <c r="H10" s="14">
        <v>80</v>
      </c>
      <c r="I10" s="14">
        <v>25</v>
      </c>
      <c r="J10" s="14">
        <v>70</v>
      </c>
      <c r="K10" s="15"/>
      <c r="L10" s="18">
        <f t="shared" si="0"/>
        <v>5.58</v>
      </c>
      <c r="M10" s="11">
        <v>0</v>
      </c>
      <c r="N10" s="11">
        <v>100</v>
      </c>
      <c r="O10" s="11">
        <v>0</v>
      </c>
      <c r="P10" s="11">
        <v>100</v>
      </c>
      <c r="Q10" s="11">
        <v>75</v>
      </c>
      <c r="R10" s="37"/>
      <c r="S10" s="19">
        <f t="shared" si="1"/>
        <v>5.5</v>
      </c>
      <c r="T10" s="22"/>
      <c r="U10" s="26"/>
      <c r="V10" s="29">
        <f t="shared" si="2"/>
        <v>11.08</v>
      </c>
      <c r="W10" s="33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ht="14.25" customHeight="1" x14ac:dyDescent="0.25">
      <c r="A11" s="40">
        <v>8</v>
      </c>
      <c r="B11" s="41">
        <v>8915473014</v>
      </c>
      <c r="C11" s="42" t="s">
        <v>22</v>
      </c>
      <c r="D11" s="14">
        <v>35</v>
      </c>
      <c r="E11" s="14">
        <v>80</v>
      </c>
      <c r="F11" s="14">
        <v>5</v>
      </c>
      <c r="G11" s="14">
        <v>95</v>
      </c>
      <c r="H11" s="14">
        <v>98</v>
      </c>
      <c r="I11" s="14">
        <v>60</v>
      </c>
      <c r="J11" s="14">
        <v>30</v>
      </c>
      <c r="K11" s="15"/>
      <c r="L11" s="18">
        <f t="shared" si="0"/>
        <v>7.8720000000000008</v>
      </c>
      <c r="M11" s="11">
        <v>0</v>
      </c>
      <c r="N11" s="11">
        <v>0</v>
      </c>
      <c r="O11" s="11">
        <v>0</v>
      </c>
      <c r="P11" s="11">
        <v>100</v>
      </c>
      <c r="Q11" s="11">
        <v>0</v>
      </c>
      <c r="R11" s="37"/>
      <c r="S11" s="19">
        <f t="shared" si="1"/>
        <v>2</v>
      </c>
      <c r="T11" s="22"/>
      <c r="U11" s="26"/>
      <c r="V11" s="29">
        <f t="shared" si="2"/>
        <v>9.8719999999999999</v>
      </c>
      <c r="W11" s="33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ht="14.25" customHeight="1" x14ac:dyDescent="0.25">
      <c r="A12" s="40">
        <v>9</v>
      </c>
      <c r="B12" s="41">
        <v>9015473021</v>
      </c>
      <c r="C12" s="42" t="s">
        <v>23</v>
      </c>
      <c r="D12" s="14">
        <v>35</v>
      </c>
      <c r="E12" s="14">
        <v>85</v>
      </c>
      <c r="F12" s="14">
        <v>95</v>
      </c>
      <c r="G12" s="14">
        <v>80</v>
      </c>
      <c r="H12" s="14">
        <v>100</v>
      </c>
      <c r="I12" s="14">
        <v>50</v>
      </c>
      <c r="J12" s="14">
        <v>100</v>
      </c>
      <c r="K12" s="15"/>
      <c r="L12" s="18">
        <f t="shared" si="0"/>
        <v>9.2999999999999989</v>
      </c>
      <c r="M12" s="11">
        <v>75</v>
      </c>
      <c r="N12" s="11">
        <v>75</v>
      </c>
      <c r="O12" s="11">
        <v>0</v>
      </c>
      <c r="P12" s="11">
        <v>100</v>
      </c>
      <c r="Q12" s="11">
        <v>90</v>
      </c>
      <c r="R12" s="37"/>
      <c r="S12" s="19">
        <f t="shared" si="1"/>
        <v>6.35</v>
      </c>
      <c r="T12" s="22"/>
      <c r="U12" s="26"/>
      <c r="V12" s="29">
        <f t="shared" si="2"/>
        <v>15.649999999999999</v>
      </c>
      <c r="W12" s="33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ht="14.25" customHeight="1" x14ac:dyDescent="0.25">
      <c r="A13" s="40">
        <v>10</v>
      </c>
      <c r="B13" s="41">
        <v>8815473010</v>
      </c>
      <c r="C13" s="42" t="s">
        <v>24</v>
      </c>
      <c r="D13" s="14">
        <v>20</v>
      </c>
      <c r="E13" s="14">
        <v>0</v>
      </c>
      <c r="F13" s="14">
        <v>10</v>
      </c>
      <c r="G13" s="14">
        <v>95</v>
      </c>
      <c r="H13" s="14">
        <v>60</v>
      </c>
      <c r="I13" s="14">
        <v>0</v>
      </c>
      <c r="J13" s="14">
        <v>65</v>
      </c>
      <c r="K13" s="15"/>
      <c r="L13" s="18">
        <f t="shared" si="0"/>
        <v>4.8600000000000003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37"/>
      <c r="S13" s="19">
        <f t="shared" si="1"/>
        <v>0</v>
      </c>
      <c r="T13" s="22"/>
      <c r="U13" s="26"/>
      <c r="V13" s="29">
        <f t="shared" si="2"/>
        <v>4.8600000000000003</v>
      </c>
      <c r="W13" s="33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ht="14.25" customHeight="1" x14ac:dyDescent="0.25">
      <c r="A14" s="40">
        <v>11</v>
      </c>
      <c r="B14" s="41">
        <v>8915473030</v>
      </c>
      <c r="C14" s="42" t="s">
        <v>25</v>
      </c>
      <c r="D14" s="14">
        <v>100</v>
      </c>
      <c r="E14" s="14">
        <v>100</v>
      </c>
      <c r="F14" s="14">
        <v>95</v>
      </c>
      <c r="G14" s="14">
        <v>100</v>
      </c>
      <c r="H14" s="14">
        <v>100</v>
      </c>
      <c r="I14" s="14">
        <v>100</v>
      </c>
      <c r="J14" s="14">
        <v>100</v>
      </c>
      <c r="K14" s="15"/>
      <c r="L14" s="18">
        <f t="shared" si="0"/>
        <v>11.94</v>
      </c>
      <c r="M14" s="11">
        <v>100</v>
      </c>
      <c r="N14" s="11">
        <v>100</v>
      </c>
      <c r="O14" s="11">
        <v>100</v>
      </c>
      <c r="P14" s="11">
        <v>100</v>
      </c>
      <c r="Q14" s="11">
        <v>90</v>
      </c>
      <c r="R14" s="37"/>
      <c r="S14" s="19">
        <f t="shared" si="1"/>
        <v>7.6</v>
      </c>
      <c r="T14" s="22"/>
      <c r="U14" s="26"/>
      <c r="V14" s="29">
        <f t="shared" si="2"/>
        <v>19.54</v>
      </c>
      <c r="W14" s="33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ht="14.25" customHeight="1" x14ac:dyDescent="0.25">
      <c r="A15" s="40">
        <v>12</v>
      </c>
      <c r="B15" s="41">
        <v>8915473054</v>
      </c>
      <c r="C15" s="42" t="s">
        <v>26</v>
      </c>
      <c r="D15" s="14">
        <v>15</v>
      </c>
      <c r="E15" s="14">
        <v>45</v>
      </c>
      <c r="F15" s="14">
        <v>0</v>
      </c>
      <c r="G15" s="14">
        <v>80</v>
      </c>
      <c r="H15" s="14">
        <v>100</v>
      </c>
      <c r="I15" s="14">
        <v>60</v>
      </c>
      <c r="J15" s="14">
        <v>30</v>
      </c>
      <c r="K15" s="15"/>
      <c r="L15" s="18">
        <f t="shared" si="0"/>
        <v>6.839999999999999</v>
      </c>
      <c r="M15" s="11">
        <v>100</v>
      </c>
      <c r="N15" s="11">
        <v>100</v>
      </c>
      <c r="O15" s="11">
        <v>100</v>
      </c>
      <c r="P15" s="11">
        <v>100</v>
      </c>
      <c r="Q15" s="11">
        <v>90</v>
      </c>
      <c r="R15" s="37"/>
      <c r="S15" s="19">
        <f t="shared" si="1"/>
        <v>7.6</v>
      </c>
      <c r="T15" s="22"/>
      <c r="U15" s="26"/>
      <c r="V15" s="29">
        <f t="shared" si="2"/>
        <v>14.439999999999998</v>
      </c>
      <c r="W15" s="33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ht="14.25" customHeight="1" x14ac:dyDescent="0.25">
      <c r="A16" s="40">
        <v>13</v>
      </c>
      <c r="B16" s="41">
        <v>8915473010</v>
      </c>
      <c r="C16" s="42" t="s">
        <v>27</v>
      </c>
      <c r="D16" s="14">
        <v>15</v>
      </c>
      <c r="E16" s="14">
        <v>85</v>
      </c>
      <c r="F16" s="14">
        <v>100</v>
      </c>
      <c r="G16" s="14">
        <v>50</v>
      </c>
      <c r="H16" s="14">
        <v>0</v>
      </c>
      <c r="I16" s="14">
        <v>0</v>
      </c>
      <c r="J16" s="14">
        <v>40</v>
      </c>
      <c r="K16" s="15"/>
      <c r="L16" s="18">
        <f t="shared" si="0"/>
        <v>4.08</v>
      </c>
      <c r="M16" s="11">
        <v>100</v>
      </c>
      <c r="N16" s="11">
        <v>100</v>
      </c>
      <c r="O16" s="11">
        <v>0</v>
      </c>
      <c r="P16" s="11">
        <v>100</v>
      </c>
      <c r="Q16" s="11">
        <v>75</v>
      </c>
      <c r="R16" s="37"/>
      <c r="S16" s="19">
        <f t="shared" si="1"/>
        <v>6</v>
      </c>
      <c r="T16" s="22"/>
      <c r="U16" s="26"/>
      <c r="V16" s="29">
        <f t="shared" si="2"/>
        <v>10.08</v>
      </c>
      <c r="W16" s="33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ht="14.25" customHeight="1" x14ac:dyDescent="0.25">
      <c r="A17" s="40">
        <v>14</v>
      </c>
      <c r="B17" s="41">
        <v>8915473087</v>
      </c>
      <c r="C17" s="42" t="s">
        <v>28</v>
      </c>
      <c r="D17" s="14">
        <v>20</v>
      </c>
      <c r="E17" s="14">
        <v>80</v>
      </c>
      <c r="F17" s="14">
        <v>95</v>
      </c>
      <c r="G17" s="14">
        <v>50</v>
      </c>
      <c r="H17" s="14">
        <v>75</v>
      </c>
      <c r="I17" s="14">
        <v>60</v>
      </c>
      <c r="J17" s="14">
        <v>0</v>
      </c>
      <c r="K17" s="15"/>
      <c r="L17" s="18">
        <f t="shared" si="0"/>
        <v>6.7799999999999994</v>
      </c>
      <c r="M17" s="11">
        <v>0</v>
      </c>
      <c r="N17" s="11">
        <v>0</v>
      </c>
      <c r="O17" s="11">
        <v>0</v>
      </c>
      <c r="P17" s="11">
        <v>100</v>
      </c>
      <c r="Q17" s="11">
        <v>0</v>
      </c>
      <c r="R17" s="37"/>
      <c r="S17" s="19">
        <f t="shared" si="1"/>
        <v>2</v>
      </c>
      <c r="T17" s="22"/>
      <c r="U17" s="26"/>
      <c r="V17" s="29">
        <f t="shared" si="2"/>
        <v>8.7799999999999994</v>
      </c>
      <c r="W17" s="33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ht="14.25" customHeight="1" x14ac:dyDescent="0.25">
      <c r="A18" s="40">
        <v>15</v>
      </c>
      <c r="B18" s="41">
        <v>9015473047</v>
      </c>
      <c r="C18" s="42" t="s">
        <v>29</v>
      </c>
      <c r="D18" s="14">
        <v>100</v>
      </c>
      <c r="E18" s="14">
        <v>80</v>
      </c>
      <c r="F18" s="14">
        <v>100</v>
      </c>
      <c r="G18" s="14">
        <v>98</v>
      </c>
      <c r="H18" s="14">
        <v>98</v>
      </c>
      <c r="I18" s="14">
        <v>100</v>
      </c>
      <c r="J18" s="14">
        <v>50</v>
      </c>
      <c r="K18" s="15"/>
      <c r="L18" s="18">
        <f t="shared" si="0"/>
        <v>11.064</v>
      </c>
      <c r="M18" s="11">
        <v>100</v>
      </c>
      <c r="N18" s="11">
        <v>100</v>
      </c>
      <c r="O18" s="11">
        <v>100</v>
      </c>
      <c r="P18" s="11">
        <v>100</v>
      </c>
      <c r="Q18" s="11">
        <v>90</v>
      </c>
      <c r="R18" s="37"/>
      <c r="S18" s="19">
        <f t="shared" si="1"/>
        <v>7.6</v>
      </c>
      <c r="T18" s="22"/>
      <c r="U18" s="26"/>
      <c r="V18" s="29">
        <f t="shared" si="2"/>
        <v>18.664000000000001</v>
      </c>
      <c r="W18" s="33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ht="14.25" customHeight="1" x14ac:dyDescent="0.25">
      <c r="A19" s="40">
        <v>16</v>
      </c>
      <c r="B19" s="41">
        <v>8915473075</v>
      </c>
      <c r="C19" s="42" t="s">
        <v>30</v>
      </c>
      <c r="D19" s="14">
        <v>100</v>
      </c>
      <c r="E19" s="14">
        <v>75</v>
      </c>
      <c r="F19" s="14">
        <v>75</v>
      </c>
      <c r="G19" s="14">
        <v>80</v>
      </c>
      <c r="H19" s="14">
        <v>100</v>
      </c>
      <c r="I19" s="14">
        <v>100</v>
      </c>
      <c r="J19" s="14">
        <v>100</v>
      </c>
      <c r="K19" s="15"/>
      <c r="L19" s="18">
        <f t="shared" si="0"/>
        <v>10.92</v>
      </c>
      <c r="M19" s="11">
        <v>100</v>
      </c>
      <c r="N19" s="11">
        <v>100</v>
      </c>
      <c r="O19" s="11">
        <v>100</v>
      </c>
      <c r="P19" s="11">
        <v>100</v>
      </c>
      <c r="Q19" s="11">
        <v>90</v>
      </c>
      <c r="R19" s="37"/>
      <c r="S19" s="19">
        <f t="shared" si="1"/>
        <v>7.6</v>
      </c>
      <c r="T19" s="22"/>
      <c r="U19" s="26"/>
      <c r="V19" s="29">
        <f t="shared" si="2"/>
        <v>18.52</v>
      </c>
      <c r="W19" s="33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4.25" customHeight="1" x14ac:dyDescent="0.25">
      <c r="A20" s="40">
        <v>17</v>
      </c>
      <c r="B20" s="41">
        <v>8915473082</v>
      </c>
      <c r="C20" s="42" t="s">
        <v>31</v>
      </c>
      <c r="D20" s="14">
        <v>55</v>
      </c>
      <c r="E20" s="14">
        <v>100</v>
      </c>
      <c r="F20" s="14">
        <v>100</v>
      </c>
      <c r="G20" s="14">
        <v>100</v>
      </c>
      <c r="H20" s="14">
        <v>100</v>
      </c>
      <c r="I20" s="14">
        <v>100</v>
      </c>
      <c r="J20" s="14">
        <v>100</v>
      </c>
      <c r="K20" s="15"/>
      <c r="L20" s="18">
        <f t="shared" si="0"/>
        <v>11.459999999999999</v>
      </c>
      <c r="M20" s="11">
        <v>100</v>
      </c>
      <c r="N20" s="11">
        <v>100</v>
      </c>
      <c r="O20" s="11">
        <v>100</v>
      </c>
      <c r="P20" s="11">
        <v>0</v>
      </c>
      <c r="Q20" s="11">
        <v>80</v>
      </c>
      <c r="R20" s="37"/>
      <c r="S20" s="19">
        <f t="shared" si="1"/>
        <v>5.2</v>
      </c>
      <c r="T20" s="22"/>
      <c r="U20" s="26"/>
      <c r="V20" s="29">
        <f t="shared" si="2"/>
        <v>16.66</v>
      </c>
      <c r="W20" s="33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4.25" customHeight="1" x14ac:dyDescent="0.25">
      <c r="A21" s="40">
        <v>18</v>
      </c>
      <c r="B21" s="41">
        <v>8625473035</v>
      </c>
      <c r="C21" s="42" t="s">
        <v>32</v>
      </c>
      <c r="D21" s="14">
        <v>35</v>
      </c>
      <c r="E21" s="14">
        <v>45</v>
      </c>
      <c r="F21" s="14">
        <v>0</v>
      </c>
      <c r="G21" s="14">
        <v>95</v>
      </c>
      <c r="H21" s="14">
        <v>99</v>
      </c>
      <c r="I21" s="14">
        <v>100</v>
      </c>
      <c r="J21" s="14">
        <v>30</v>
      </c>
      <c r="K21" s="15"/>
      <c r="L21" s="18">
        <f t="shared" si="0"/>
        <v>8.3759999999999994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37"/>
      <c r="S21" s="19">
        <f t="shared" si="1"/>
        <v>0</v>
      </c>
      <c r="T21" s="22"/>
      <c r="U21" s="26"/>
      <c r="V21" s="29">
        <f t="shared" si="2"/>
        <v>8.3759999999999994</v>
      </c>
      <c r="W21" s="33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ht="14.25" customHeight="1" x14ac:dyDescent="0.25">
      <c r="A22" s="40">
        <v>19</v>
      </c>
      <c r="B22" s="41">
        <v>8915473032</v>
      </c>
      <c r="C22" s="42" t="s">
        <v>33</v>
      </c>
      <c r="D22" s="14">
        <v>25</v>
      </c>
      <c r="E22" s="14">
        <v>75</v>
      </c>
      <c r="F22" s="14">
        <v>75</v>
      </c>
      <c r="G22" s="14">
        <v>100</v>
      </c>
      <c r="H22" s="14">
        <v>0</v>
      </c>
      <c r="I22" s="14">
        <v>55</v>
      </c>
      <c r="J22" s="14">
        <v>0</v>
      </c>
      <c r="K22" s="15"/>
      <c r="L22" s="18">
        <f t="shared" si="0"/>
        <v>5.82</v>
      </c>
      <c r="M22" s="11">
        <v>100</v>
      </c>
      <c r="N22" s="11">
        <v>100</v>
      </c>
      <c r="O22" s="11">
        <v>100</v>
      </c>
      <c r="P22" s="11">
        <v>100</v>
      </c>
      <c r="Q22" s="11">
        <v>90</v>
      </c>
      <c r="R22" s="37"/>
      <c r="S22" s="19">
        <f t="shared" si="1"/>
        <v>7.6</v>
      </c>
      <c r="T22" s="22"/>
      <c r="U22" s="26"/>
      <c r="V22" s="29">
        <f t="shared" si="2"/>
        <v>13.42</v>
      </c>
      <c r="W22" s="33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ht="14.25" customHeight="1" x14ac:dyDescent="0.25">
      <c r="A23" s="40">
        <v>20</v>
      </c>
      <c r="B23" s="41">
        <v>8915473091</v>
      </c>
      <c r="C23" s="42" t="s">
        <v>34</v>
      </c>
      <c r="D23" s="14">
        <v>100</v>
      </c>
      <c r="E23" s="14">
        <v>75</v>
      </c>
      <c r="F23" s="14">
        <v>100</v>
      </c>
      <c r="G23" s="14">
        <v>100</v>
      </c>
      <c r="H23" s="14">
        <v>100</v>
      </c>
      <c r="I23" s="14">
        <v>100</v>
      </c>
      <c r="J23" s="14">
        <v>100</v>
      </c>
      <c r="K23" s="15"/>
      <c r="L23" s="18">
        <f t="shared" si="0"/>
        <v>11.7</v>
      </c>
      <c r="M23" s="11">
        <v>100</v>
      </c>
      <c r="N23" s="11">
        <v>100</v>
      </c>
      <c r="O23" s="11">
        <v>100</v>
      </c>
      <c r="P23" s="11">
        <v>100</v>
      </c>
      <c r="Q23" s="11">
        <v>90</v>
      </c>
      <c r="R23" s="37"/>
      <c r="S23" s="19">
        <f t="shared" si="1"/>
        <v>7.6</v>
      </c>
      <c r="T23" s="22"/>
      <c r="U23" s="26"/>
      <c r="V23" s="29">
        <f t="shared" si="2"/>
        <v>19.299999999999997</v>
      </c>
      <c r="W23" s="33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ht="14.25" customHeight="1" x14ac:dyDescent="0.25">
      <c r="A24" s="40">
        <v>21</v>
      </c>
      <c r="B24" s="41">
        <v>9015473018</v>
      </c>
      <c r="C24" s="42" t="s">
        <v>35</v>
      </c>
      <c r="D24" s="14">
        <v>100</v>
      </c>
      <c r="E24" s="14">
        <v>75</v>
      </c>
      <c r="F24" s="14">
        <v>97</v>
      </c>
      <c r="G24" s="14">
        <v>100</v>
      </c>
      <c r="H24" s="14">
        <v>100</v>
      </c>
      <c r="I24" s="14">
        <v>100</v>
      </c>
      <c r="J24" s="14">
        <v>100</v>
      </c>
      <c r="K24" s="15"/>
      <c r="L24" s="18">
        <f t="shared" si="0"/>
        <v>11.664</v>
      </c>
      <c r="M24" s="11">
        <v>75</v>
      </c>
      <c r="N24" s="11">
        <v>75</v>
      </c>
      <c r="O24" s="11">
        <v>0</v>
      </c>
      <c r="P24" s="11">
        <v>100</v>
      </c>
      <c r="Q24" s="11">
        <v>90</v>
      </c>
      <c r="R24" s="37"/>
      <c r="S24" s="19">
        <f t="shared" si="1"/>
        <v>6.35</v>
      </c>
      <c r="T24" s="22"/>
      <c r="U24" s="26"/>
      <c r="V24" s="29">
        <f t="shared" si="2"/>
        <v>18.013999999999999</v>
      </c>
      <c r="W24" s="33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ht="14.25" customHeight="1" x14ac:dyDescent="0.25">
      <c r="A25" s="40">
        <v>22</v>
      </c>
      <c r="B25" s="41">
        <v>9015473019</v>
      </c>
      <c r="C25" s="42" t="s">
        <v>36</v>
      </c>
      <c r="D25" s="14">
        <v>15</v>
      </c>
      <c r="E25" s="14">
        <v>90</v>
      </c>
      <c r="F25" s="14">
        <v>75</v>
      </c>
      <c r="G25" s="14">
        <v>100</v>
      </c>
      <c r="H25" s="14">
        <v>95</v>
      </c>
      <c r="I25" s="14">
        <v>100</v>
      </c>
      <c r="J25" s="14">
        <v>30</v>
      </c>
      <c r="K25" s="15"/>
      <c r="L25" s="18">
        <f t="shared" si="0"/>
        <v>9.6</v>
      </c>
      <c r="M25" s="11">
        <v>75</v>
      </c>
      <c r="N25" s="11">
        <v>75</v>
      </c>
      <c r="O25" s="11">
        <v>0</v>
      </c>
      <c r="P25" s="11">
        <v>100</v>
      </c>
      <c r="Q25" s="11">
        <v>90</v>
      </c>
      <c r="R25" s="37"/>
      <c r="S25" s="19">
        <f t="shared" si="1"/>
        <v>6.35</v>
      </c>
      <c r="T25" s="22"/>
      <c r="U25" s="26"/>
      <c r="V25" s="29">
        <f t="shared" si="2"/>
        <v>15.95</v>
      </c>
      <c r="W25" s="33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ht="14.25" customHeight="1" x14ac:dyDescent="0.25">
      <c r="A26" s="40">
        <v>23</v>
      </c>
      <c r="B26" s="41">
        <v>8915473070</v>
      </c>
      <c r="C26" s="42" t="s">
        <v>37</v>
      </c>
      <c r="D26" s="14">
        <v>95</v>
      </c>
      <c r="E26" s="14">
        <v>85</v>
      </c>
      <c r="F26" s="14">
        <v>100</v>
      </c>
      <c r="G26" s="14">
        <v>100</v>
      </c>
      <c r="H26" s="14">
        <v>0</v>
      </c>
      <c r="I26" s="14">
        <v>95</v>
      </c>
      <c r="J26" s="14">
        <v>40</v>
      </c>
      <c r="K26" s="15"/>
      <c r="L26" s="18">
        <f t="shared" si="0"/>
        <v>8.52</v>
      </c>
      <c r="M26" s="11">
        <v>0</v>
      </c>
      <c r="N26" s="11">
        <v>0</v>
      </c>
      <c r="O26" s="11">
        <v>0</v>
      </c>
      <c r="P26" s="11">
        <v>100</v>
      </c>
      <c r="Q26" s="11">
        <v>90</v>
      </c>
      <c r="R26" s="37"/>
      <c r="S26" s="19">
        <f t="shared" si="1"/>
        <v>5.6</v>
      </c>
      <c r="T26" s="22"/>
      <c r="U26" s="26"/>
      <c r="V26" s="29">
        <f t="shared" si="2"/>
        <v>14.12</v>
      </c>
      <c r="W26" s="33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ht="14.25" customHeight="1" x14ac:dyDescent="0.25">
      <c r="A27" s="40">
        <v>24</v>
      </c>
      <c r="B27" s="41">
        <v>8915473011</v>
      </c>
      <c r="C27" s="42" t="s">
        <v>38</v>
      </c>
      <c r="D27" s="14">
        <v>100</v>
      </c>
      <c r="E27" s="14">
        <v>80</v>
      </c>
      <c r="F27" s="14">
        <v>80</v>
      </c>
      <c r="G27" s="14">
        <v>70</v>
      </c>
      <c r="H27" s="14">
        <v>55</v>
      </c>
      <c r="I27" s="14">
        <v>95</v>
      </c>
      <c r="J27" s="14">
        <v>0</v>
      </c>
      <c r="K27" s="15"/>
      <c r="L27" s="18">
        <f t="shared" si="0"/>
        <v>8.4</v>
      </c>
      <c r="M27" s="11">
        <v>100</v>
      </c>
      <c r="N27" s="11">
        <v>100</v>
      </c>
      <c r="O27" s="11">
        <v>100</v>
      </c>
      <c r="P27" s="11">
        <v>0</v>
      </c>
      <c r="Q27" s="11">
        <v>0</v>
      </c>
      <c r="R27" s="37"/>
      <c r="S27" s="19">
        <f t="shared" si="1"/>
        <v>2</v>
      </c>
      <c r="T27" s="22"/>
      <c r="U27" s="26"/>
      <c r="V27" s="29">
        <f t="shared" si="2"/>
        <v>10.4</v>
      </c>
      <c r="W27" s="33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ht="14.25" customHeight="1" x14ac:dyDescent="0.25">
      <c r="A28" s="40">
        <v>25</v>
      </c>
      <c r="B28" s="41">
        <v>8715473009</v>
      </c>
      <c r="C28" s="42" t="s">
        <v>39</v>
      </c>
      <c r="D28" s="14">
        <v>25</v>
      </c>
      <c r="E28" s="14">
        <v>70</v>
      </c>
      <c r="F28" s="14">
        <v>75</v>
      </c>
      <c r="G28" s="14">
        <v>100</v>
      </c>
      <c r="H28" s="14">
        <v>98</v>
      </c>
      <c r="I28" s="14">
        <v>60</v>
      </c>
      <c r="J28" s="14">
        <v>100</v>
      </c>
      <c r="K28" s="15"/>
      <c r="L28" s="18">
        <f t="shared" si="0"/>
        <v>9.4319999999999986</v>
      </c>
      <c r="M28" s="11">
        <v>0</v>
      </c>
      <c r="N28" s="11">
        <v>0</v>
      </c>
      <c r="O28" s="11">
        <v>0</v>
      </c>
      <c r="P28" s="11">
        <v>75</v>
      </c>
      <c r="Q28" s="11">
        <v>40</v>
      </c>
      <c r="R28" s="37"/>
      <c r="S28" s="19">
        <f t="shared" si="1"/>
        <v>3.1</v>
      </c>
      <c r="T28" s="22"/>
      <c r="U28" s="26"/>
      <c r="V28" s="29">
        <f t="shared" si="2"/>
        <v>12.531999999999998</v>
      </c>
      <c r="W28" s="33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ht="14.25" customHeight="1" x14ac:dyDescent="0.25">
      <c r="A29" s="40">
        <v>26</v>
      </c>
      <c r="B29" s="41">
        <v>8915473040</v>
      </c>
      <c r="C29" s="42" t="s">
        <v>40</v>
      </c>
      <c r="D29" s="14">
        <v>20</v>
      </c>
      <c r="E29" s="14">
        <v>85</v>
      </c>
      <c r="F29" s="14">
        <v>60</v>
      </c>
      <c r="G29" s="14">
        <v>100</v>
      </c>
      <c r="H29" s="14">
        <v>100</v>
      </c>
      <c r="I29" s="14">
        <v>60</v>
      </c>
      <c r="J29" s="14">
        <v>60</v>
      </c>
      <c r="K29" s="15"/>
      <c r="L29" s="18">
        <f t="shared" si="0"/>
        <v>8.94</v>
      </c>
      <c r="M29" s="11">
        <v>100</v>
      </c>
      <c r="N29" s="11">
        <v>100</v>
      </c>
      <c r="O29" s="11">
        <v>75</v>
      </c>
      <c r="P29" s="11">
        <v>100</v>
      </c>
      <c r="Q29" s="11">
        <v>90</v>
      </c>
      <c r="R29" s="37"/>
      <c r="S29" s="19">
        <f t="shared" si="1"/>
        <v>7.35</v>
      </c>
      <c r="T29" s="22"/>
      <c r="U29" s="26"/>
      <c r="V29" s="29">
        <f t="shared" si="2"/>
        <v>16.29</v>
      </c>
      <c r="W29" s="33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ht="14.25" customHeight="1" x14ac:dyDescent="0.25">
      <c r="A30" s="40">
        <v>27</v>
      </c>
      <c r="B30" s="41">
        <v>9015473068</v>
      </c>
      <c r="C30" s="42" t="s">
        <v>41</v>
      </c>
      <c r="D30" s="14">
        <v>25</v>
      </c>
      <c r="E30" s="14">
        <v>100</v>
      </c>
      <c r="F30" s="14">
        <v>100</v>
      </c>
      <c r="G30" s="14">
        <v>35</v>
      </c>
      <c r="H30" s="14">
        <v>65</v>
      </c>
      <c r="I30" s="14">
        <v>45</v>
      </c>
      <c r="J30" s="14">
        <v>100</v>
      </c>
      <c r="K30" s="15"/>
      <c r="L30" s="18">
        <f t="shared" si="0"/>
        <v>7.38</v>
      </c>
      <c r="M30" s="11">
        <v>100</v>
      </c>
      <c r="N30" s="11">
        <v>100</v>
      </c>
      <c r="O30" s="11">
        <v>0</v>
      </c>
      <c r="P30" s="11">
        <v>100</v>
      </c>
      <c r="Q30" s="11">
        <v>75</v>
      </c>
      <c r="R30" s="37"/>
      <c r="S30" s="19">
        <f t="shared" si="1"/>
        <v>6</v>
      </c>
      <c r="T30" s="22"/>
      <c r="U30" s="26"/>
      <c r="V30" s="29">
        <f t="shared" si="2"/>
        <v>13.379999999999999</v>
      </c>
      <c r="W30" s="33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ht="14.25" customHeight="1" x14ac:dyDescent="0.25">
      <c r="A31" s="40">
        <v>28</v>
      </c>
      <c r="B31" s="41">
        <v>9015473075</v>
      </c>
      <c r="C31" s="42" t="s">
        <v>42</v>
      </c>
      <c r="D31" s="14">
        <v>100</v>
      </c>
      <c r="E31" s="14">
        <v>80</v>
      </c>
      <c r="F31" s="14">
        <v>70</v>
      </c>
      <c r="G31" s="14">
        <v>100</v>
      </c>
      <c r="H31" s="14">
        <v>100</v>
      </c>
      <c r="I31" s="14">
        <v>100</v>
      </c>
      <c r="J31" s="14">
        <v>100</v>
      </c>
      <c r="K31" s="15"/>
      <c r="L31" s="18">
        <f t="shared" si="0"/>
        <v>11.4</v>
      </c>
      <c r="M31" s="11">
        <v>100</v>
      </c>
      <c r="N31" s="11">
        <v>0</v>
      </c>
      <c r="O31" s="11">
        <v>100</v>
      </c>
      <c r="P31" s="11">
        <v>100</v>
      </c>
      <c r="Q31" s="11">
        <v>90</v>
      </c>
      <c r="R31" s="37"/>
      <c r="S31" s="19">
        <f t="shared" si="1"/>
        <v>7.1</v>
      </c>
      <c r="T31" s="22"/>
      <c r="U31" s="26"/>
      <c r="V31" s="29">
        <f t="shared" si="2"/>
        <v>18.5</v>
      </c>
      <c r="W31" s="33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ht="14.25" customHeight="1" x14ac:dyDescent="0.25">
      <c r="A32" s="40">
        <v>29</v>
      </c>
      <c r="B32" s="41">
        <v>9015473062</v>
      </c>
      <c r="C32" s="42" t="s">
        <v>43</v>
      </c>
      <c r="D32" s="14">
        <v>100</v>
      </c>
      <c r="E32" s="14">
        <v>0</v>
      </c>
      <c r="F32" s="14">
        <v>75</v>
      </c>
      <c r="G32" s="14">
        <v>0</v>
      </c>
      <c r="H32" s="14">
        <v>99</v>
      </c>
      <c r="I32" s="14">
        <v>70</v>
      </c>
      <c r="J32" s="14">
        <v>0</v>
      </c>
      <c r="K32" s="15"/>
      <c r="L32" s="18">
        <f t="shared" si="0"/>
        <v>6.1559999999999997</v>
      </c>
      <c r="M32" s="11">
        <v>0</v>
      </c>
      <c r="N32" s="11">
        <v>100</v>
      </c>
      <c r="O32" s="11">
        <v>0</v>
      </c>
      <c r="P32" s="11">
        <v>100</v>
      </c>
      <c r="Q32" s="11">
        <v>100</v>
      </c>
      <c r="R32" s="37"/>
      <c r="S32" s="19">
        <f t="shared" si="1"/>
        <v>6.5</v>
      </c>
      <c r="T32" s="22"/>
      <c r="U32" s="26"/>
      <c r="V32" s="29">
        <f t="shared" si="2"/>
        <v>12.655999999999999</v>
      </c>
      <c r="W32" s="33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54" ht="14.25" customHeight="1" x14ac:dyDescent="0.25">
      <c r="A33" s="40">
        <v>30</v>
      </c>
      <c r="B33" s="41">
        <v>9145473002</v>
      </c>
      <c r="C33" s="42" t="s">
        <v>44</v>
      </c>
      <c r="D33" s="14">
        <v>2</v>
      </c>
      <c r="E33" s="14">
        <v>2</v>
      </c>
      <c r="F33" s="14">
        <v>0</v>
      </c>
      <c r="G33" s="14">
        <v>100</v>
      </c>
      <c r="H33" s="14">
        <v>20</v>
      </c>
      <c r="I33" s="14">
        <v>0</v>
      </c>
      <c r="J33" s="14">
        <v>100</v>
      </c>
      <c r="K33" s="15"/>
      <c r="L33" s="18">
        <f t="shared" si="0"/>
        <v>4.1280000000000001</v>
      </c>
      <c r="M33" s="11">
        <v>0</v>
      </c>
      <c r="N33" s="11">
        <v>0</v>
      </c>
      <c r="O33" s="11">
        <v>0</v>
      </c>
      <c r="P33" s="11">
        <v>100</v>
      </c>
      <c r="Q33" s="11">
        <v>90</v>
      </c>
      <c r="R33" s="37"/>
      <c r="S33" s="19">
        <f t="shared" si="1"/>
        <v>5.6</v>
      </c>
      <c r="T33" s="22"/>
      <c r="U33" s="26"/>
      <c r="V33" s="29">
        <f t="shared" si="2"/>
        <v>9.7279999999999998</v>
      </c>
      <c r="W33" s="33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ht="14.25" customHeight="1" x14ac:dyDescent="0.25">
      <c r="A34" s="40">
        <v>31</v>
      </c>
      <c r="B34" s="41">
        <v>8915473033</v>
      </c>
      <c r="C34" s="42" t="s">
        <v>45</v>
      </c>
      <c r="D34" s="14">
        <v>100</v>
      </c>
      <c r="E34" s="14">
        <v>100</v>
      </c>
      <c r="F34" s="14">
        <v>95</v>
      </c>
      <c r="G34" s="14">
        <v>95</v>
      </c>
      <c r="H34" s="14">
        <v>75</v>
      </c>
      <c r="I34" s="14">
        <v>60</v>
      </c>
      <c r="J34" s="14">
        <v>45</v>
      </c>
      <c r="K34" s="15"/>
      <c r="L34" s="18">
        <f t="shared" si="0"/>
        <v>9.6000000000000014</v>
      </c>
      <c r="M34" s="11">
        <v>0</v>
      </c>
      <c r="N34" s="11">
        <v>100</v>
      </c>
      <c r="O34" s="11">
        <v>100</v>
      </c>
      <c r="P34" s="11">
        <v>0</v>
      </c>
      <c r="Q34" s="11">
        <v>90</v>
      </c>
      <c r="R34" s="37"/>
      <c r="S34" s="19">
        <f t="shared" si="1"/>
        <v>5.0999999999999996</v>
      </c>
      <c r="T34" s="22"/>
      <c r="U34" s="26"/>
      <c r="V34" s="29">
        <f t="shared" si="2"/>
        <v>14.700000000000001</v>
      </c>
      <c r="W34" s="33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ht="14.25" customHeight="1" x14ac:dyDescent="0.25">
      <c r="A35" s="40">
        <v>32</v>
      </c>
      <c r="B35" s="41">
        <v>8815473031</v>
      </c>
      <c r="C35" s="42" t="s">
        <v>46</v>
      </c>
      <c r="D35" s="14">
        <v>15</v>
      </c>
      <c r="E35" s="14">
        <v>50</v>
      </c>
      <c r="F35" s="14">
        <v>75</v>
      </c>
      <c r="G35" s="14">
        <v>100</v>
      </c>
      <c r="H35" s="14">
        <v>100</v>
      </c>
      <c r="I35" s="14">
        <v>85</v>
      </c>
      <c r="J35" s="14">
        <v>0</v>
      </c>
      <c r="K35" s="15"/>
      <c r="L35" s="18">
        <f t="shared" si="0"/>
        <v>8.52</v>
      </c>
      <c r="M35" s="11">
        <v>0</v>
      </c>
      <c r="N35" s="11">
        <v>0</v>
      </c>
      <c r="O35" s="11">
        <v>0</v>
      </c>
      <c r="P35" s="11">
        <v>100</v>
      </c>
      <c r="Q35" s="11">
        <v>100</v>
      </c>
      <c r="R35" s="37"/>
      <c r="S35" s="19">
        <f t="shared" si="1"/>
        <v>6</v>
      </c>
      <c r="T35" s="22"/>
      <c r="U35" s="26"/>
      <c r="V35" s="29">
        <f t="shared" si="2"/>
        <v>14.52</v>
      </c>
      <c r="W35" s="33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ht="14.25" customHeight="1" x14ac:dyDescent="0.45">
      <c r="A36" s="40">
        <v>33</v>
      </c>
      <c r="B36" s="41">
        <v>9015473073</v>
      </c>
      <c r="C36" s="42" t="s">
        <v>47</v>
      </c>
      <c r="D36" s="14">
        <v>2</v>
      </c>
      <c r="E36" s="14">
        <v>55</v>
      </c>
      <c r="F36" s="14">
        <v>95</v>
      </c>
      <c r="G36" s="14">
        <v>100</v>
      </c>
      <c r="H36" s="14">
        <v>98</v>
      </c>
      <c r="I36" s="14">
        <v>90</v>
      </c>
      <c r="J36" s="14">
        <v>30</v>
      </c>
      <c r="K36" s="16"/>
      <c r="L36" s="18">
        <f t="shared" si="0"/>
        <v>9.0960000000000001</v>
      </c>
      <c r="M36" s="11">
        <v>100</v>
      </c>
      <c r="N36" s="11">
        <v>100</v>
      </c>
      <c r="O36" s="11">
        <v>0</v>
      </c>
      <c r="P36" s="11">
        <v>100</v>
      </c>
      <c r="Q36" s="11">
        <v>75</v>
      </c>
      <c r="R36" s="38"/>
      <c r="S36" s="19">
        <f t="shared" si="1"/>
        <v>6</v>
      </c>
      <c r="T36" s="22"/>
      <c r="U36" s="26"/>
      <c r="V36" s="29">
        <f t="shared" si="2"/>
        <v>15.096</v>
      </c>
      <c r="W36" s="33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ht="18.75" x14ac:dyDescent="0.45">
      <c r="A37" s="40">
        <v>34</v>
      </c>
      <c r="B37" s="41">
        <v>8915473056</v>
      </c>
      <c r="C37" s="42" t="s">
        <v>48</v>
      </c>
      <c r="D37" s="14">
        <v>0</v>
      </c>
      <c r="E37" s="14">
        <v>75</v>
      </c>
      <c r="F37" s="14">
        <v>100</v>
      </c>
      <c r="G37" s="14">
        <v>100</v>
      </c>
      <c r="H37" s="14">
        <v>99</v>
      </c>
      <c r="I37" s="14">
        <v>100</v>
      </c>
      <c r="J37" s="14">
        <v>0</v>
      </c>
      <c r="K37" s="16"/>
      <c r="L37" s="18">
        <f t="shared" si="0"/>
        <v>9.2759999999999998</v>
      </c>
      <c r="M37" s="11">
        <v>100</v>
      </c>
      <c r="N37" s="11">
        <v>100</v>
      </c>
      <c r="O37" s="11">
        <v>0</v>
      </c>
      <c r="P37" s="11">
        <v>100</v>
      </c>
      <c r="Q37" s="11">
        <v>90</v>
      </c>
      <c r="R37" s="38"/>
      <c r="S37" s="19">
        <f t="shared" si="1"/>
        <v>6.6</v>
      </c>
      <c r="T37" s="22"/>
      <c r="U37" s="26"/>
      <c r="V37" s="29">
        <f t="shared" si="2"/>
        <v>15.875999999999999</v>
      </c>
      <c r="W37" s="33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ht="18.75" x14ac:dyDescent="0.45">
      <c r="A38" s="40">
        <v>35</v>
      </c>
      <c r="B38" s="41">
        <v>9015473069</v>
      </c>
      <c r="C38" s="42" t="s">
        <v>49</v>
      </c>
      <c r="D38" s="14">
        <v>100</v>
      </c>
      <c r="E38" s="14">
        <v>75</v>
      </c>
      <c r="F38" s="14">
        <v>80</v>
      </c>
      <c r="G38" s="14">
        <v>0</v>
      </c>
      <c r="H38" s="14">
        <v>0</v>
      </c>
      <c r="I38" s="14">
        <v>80</v>
      </c>
      <c r="J38" s="14">
        <v>5</v>
      </c>
      <c r="K38" s="16"/>
      <c r="L38" s="18">
        <f t="shared" si="0"/>
        <v>5.04</v>
      </c>
      <c r="M38" s="11">
        <v>0</v>
      </c>
      <c r="N38" s="11">
        <v>100</v>
      </c>
      <c r="O38" s="11">
        <v>0</v>
      </c>
      <c r="P38" s="11">
        <v>100</v>
      </c>
      <c r="Q38" s="11">
        <v>100</v>
      </c>
      <c r="R38" s="38"/>
      <c r="S38" s="19">
        <f t="shared" si="1"/>
        <v>6.5</v>
      </c>
      <c r="T38" s="22"/>
      <c r="U38" s="26"/>
      <c r="V38" s="29">
        <f t="shared" si="2"/>
        <v>11.54</v>
      </c>
      <c r="W38" s="33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ht="18.75" x14ac:dyDescent="0.45">
      <c r="A39" s="40">
        <v>36</v>
      </c>
      <c r="B39" s="41">
        <v>8915473043</v>
      </c>
      <c r="C39" s="42" t="s">
        <v>50</v>
      </c>
      <c r="D39" s="14">
        <v>15</v>
      </c>
      <c r="E39" s="14">
        <v>2</v>
      </c>
      <c r="F39" s="14">
        <v>0</v>
      </c>
      <c r="G39" s="14">
        <v>100</v>
      </c>
      <c r="H39" s="14">
        <v>60</v>
      </c>
      <c r="I39" s="14">
        <v>100</v>
      </c>
      <c r="J39" s="14">
        <v>100</v>
      </c>
      <c r="L39" s="18">
        <f t="shared" si="0"/>
        <v>7.644000000000001</v>
      </c>
      <c r="M39" s="11">
        <v>0</v>
      </c>
      <c r="N39" s="11">
        <v>0</v>
      </c>
      <c r="O39" s="11">
        <v>0</v>
      </c>
      <c r="P39" s="11">
        <v>100</v>
      </c>
      <c r="Q39" s="11">
        <v>90</v>
      </c>
      <c r="S39" s="19">
        <f t="shared" si="1"/>
        <v>5.6</v>
      </c>
      <c r="V39" s="29">
        <f t="shared" si="2"/>
        <v>13.244</v>
      </c>
    </row>
    <row r="40" spans="1:54" ht="18.75" x14ac:dyDescent="0.45">
      <c r="A40" s="40">
        <v>37</v>
      </c>
      <c r="B40" s="41">
        <v>9015473057</v>
      </c>
      <c r="C40" s="42" t="s">
        <v>51</v>
      </c>
      <c r="D40" s="14">
        <v>50</v>
      </c>
      <c r="E40" s="14">
        <v>100</v>
      </c>
      <c r="F40" s="14">
        <v>100</v>
      </c>
      <c r="G40" s="14">
        <v>100</v>
      </c>
      <c r="H40" s="14">
        <v>100</v>
      </c>
      <c r="I40" s="14">
        <v>100</v>
      </c>
      <c r="J40" s="14">
        <v>100</v>
      </c>
      <c r="L40" s="18">
        <f t="shared" si="0"/>
        <v>11.4</v>
      </c>
      <c r="M40" s="11">
        <v>0</v>
      </c>
      <c r="N40" s="11">
        <v>100</v>
      </c>
      <c r="O40" s="11">
        <v>100</v>
      </c>
      <c r="P40" s="11">
        <v>100</v>
      </c>
      <c r="Q40" s="11">
        <v>90</v>
      </c>
      <c r="S40" s="19">
        <f t="shared" si="1"/>
        <v>7.1</v>
      </c>
      <c r="V40" s="29">
        <f t="shared" si="2"/>
        <v>18.5</v>
      </c>
    </row>
    <row r="41" spans="1:54" ht="18.75" x14ac:dyDescent="0.45">
      <c r="A41" s="40">
        <v>38</v>
      </c>
      <c r="B41" s="41">
        <v>8915473061</v>
      </c>
      <c r="C41" s="42" t="s">
        <v>52</v>
      </c>
      <c r="D41" s="14">
        <v>45</v>
      </c>
      <c r="E41" s="14">
        <v>75</v>
      </c>
      <c r="F41" s="14">
        <v>100</v>
      </c>
      <c r="G41" s="14">
        <v>100</v>
      </c>
      <c r="H41" s="14">
        <v>45</v>
      </c>
      <c r="I41" s="14">
        <v>30</v>
      </c>
      <c r="J41" s="14">
        <v>10</v>
      </c>
      <c r="L41" s="18">
        <f t="shared" si="0"/>
        <v>6.9599999999999991</v>
      </c>
      <c r="M41" s="11">
        <v>100</v>
      </c>
      <c r="N41" s="11">
        <v>100</v>
      </c>
      <c r="O41" s="11">
        <v>0</v>
      </c>
      <c r="P41" s="11">
        <v>0</v>
      </c>
      <c r="Q41" s="11">
        <v>75</v>
      </c>
      <c r="S41" s="19">
        <f t="shared" si="1"/>
        <v>4</v>
      </c>
      <c r="V41" s="29">
        <f t="shared" si="2"/>
        <v>10.959999999999999</v>
      </c>
    </row>
    <row r="42" spans="1:54" x14ac:dyDescent="0.45">
      <c r="D42" s="14"/>
      <c r="E42" s="14"/>
      <c r="F42" s="14"/>
      <c r="G42" s="14"/>
      <c r="H42" s="14"/>
      <c r="I42" s="14"/>
      <c r="J42" s="14"/>
    </row>
  </sheetData>
  <sheetProtection password="81CC" sheet="1" objects="1" scenarios="1" formatCells="0" formatColumns="0" formatRows="0" insertColumns="0" insertRows="0" insertHyperlinks="0" deleteColumns="0" deleteRows="0"/>
  <hyperlinks>
    <hyperlink ref="B4" r:id="rId1" display="javascript:spawn('ShowStSpec.php', '9015473027');"/>
    <hyperlink ref="B5" r:id="rId2" display="javascript:spawn('ShowStSpec.php', '8915473050');"/>
    <hyperlink ref="B6" r:id="rId3" display="javascript:spawn('ShowStSpec.php', '9015473076');"/>
    <hyperlink ref="B7" r:id="rId4" display="javascript:spawn('ShowStSpec.php', '8915473026');"/>
    <hyperlink ref="B8" r:id="rId5" display="javascript:spawn('ShowStSpec.php', '8915473042');"/>
    <hyperlink ref="B9" r:id="rId6" display="javascript:spawn('ShowStSpec.php', '8915473076');"/>
    <hyperlink ref="B10" r:id="rId7" display="javascript:spawn('ShowStSpec.php', '9015473008');"/>
    <hyperlink ref="B11" r:id="rId8" display="javascript:spawn('ShowStSpec.php', '8915473014');"/>
    <hyperlink ref="B12" r:id="rId9" display="javascript:spawn('ShowStSpec.php', '9015473021');"/>
    <hyperlink ref="B13" r:id="rId10" display="javascript:spawn('ShowStSpec.php', '8815473010');"/>
    <hyperlink ref="B14" r:id="rId11" display="javascript:spawn('ShowStSpec.php', '8915473030');"/>
    <hyperlink ref="B15" r:id="rId12" display="javascript:spawn('ShowStSpec.php', '8915473054');"/>
    <hyperlink ref="B16" r:id="rId13" display="javascript:spawn('ShowStSpec.php', '8915473010');"/>
    <hyperlink ref="B17" r:id="rId14" display="javascript:spawn('ShowStSpec.php', '8915473087');"/>
    <hyperlink ref="B18" r:id="rId15" display="javascript:spawn('ShowStSpec.php', '9015473047');"/>
    <hyperlink ref="B19" r:id="rId16" display="javascript:spawn('ShowStSpec.php', '8915473075');"/>
    <hyperlink ref="B20" r:id="rId17" display="javascript:spawn('ShowStSpec.php', '8915473082');"/>
    <hyperlink ref="B21" r:id="rId18" display="javascript:spawn('ShowStSpec.php', '8625473035');"/>
    <hyperlink ref="B22" r:id="rId19" display="javascript:spawn('ShowStSpec.php', '8915473032');"/>
    <hyperlink ref="B23" r:id="rId20" display="javascript:spawn('ShowStSpec.php', '8915473091');"/>
    <hyperlink ref="B24" r:id="rId21" display="javascript:spawn('ShowStSpec.php', '9015473018');"/>
    <hyperlink ref="B25" r:id="rId22" display="javascript:spawn('ShowStSpec.php', '9015473019');"/>
    <hyperlink ref="B26" r:id="rId23" display="javascript:spawn('ShowStSpec.php', '8915473070');"/>
    <hyperlink ref="B27" r:id="rId24" display="javascript:spawn('ShowStSpec.php', '8915473011');"/>
    <hyperlink ref="B28" r:id="rId25" display="javascript:spawn('ShowStSpec.php', '8715473009');"/>
    <hyperlink ref="B29" r:id="rId26" display="javascript:spawn('ShowStSpec.php', '8915473040');"/>
    <hyperlink ref="B30" r:id="rId27" display="javascript:spawn('ShowStSpec.php', '9015473068');"/>
    <hyperlink ref="B31" r:id="rId28" display="javascript:spawn('ShowStSpec.php', '9015473075');"/>
    <hyperlink ref="B32" r:id="rId29" display="javascript:spawn('ShowStSpec.php', '9015473062');"/>
    <hyperlink ref="B33" r:id="rId30" display="javascript:spawn('ShowStSpec.php', '9145473002');"/>
    <hyperlink ref="B34" r:id="rId31" display="javascript:spawn('ShowStSpec.php', '8915473033');"/>
    <hyperlink ref="B35" r:id="rId32" display="javascript:spawn('ShowStSpec.php', '8815473031');"/>
    <hyperlink ref="B36" r:id="rId33" display="javascript:spawn('ShowStSpec.php', '9015473073');"/>
    <hyperlink ref="B37" r:id="rId34" display="javascript:spawn('ShowStSpec.php', '8915473056');"/>
    <hyperlink ref="B38" r:id="rId35" display="javascript:spawn('ShowStSpec.php', '9015473069');"/>
    <hyperlink ref="B39" r:id="rId36" display="javascript:spawn('ShowStSpec.php', '8915473043');"/>
    <hyperlink ref="B40" r:id="rId37" display="javascript:spawn('ShowStSpec.php', '9015473057');"/>
    <hyperlink ref="B41" r:id="rId38" display="javascript:spawn('ShowStSpec.php', '8915473061')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12+8+1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2014-07-08T11:47:32Z</dcterms:modified>
</cp:coreProperties>
</file>