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eyman\Downloads\"/>
    </mc:Choice>
  </mc:AlternateContent>
  <bookViews>
    <workbookView minimized="1" xWindow="480" yWindow="90" windowWidth="19440" windowHeight="9780"/>
  </bookViews>
  <sheets>
    <sheet name="Cattell Test" sheetId="5" r:id="rId1"/>
    <sheet name="Sheet3" sheetId="4" state="hidden" r:id="rId2"/>
    <sheet name="Analyze" sheetId="2" r:id="rId3"/>
  </sheets>
  <definedNames>
    <definedName name="_xlnm._FilterDatabase" localSheetId="0" hidden="1">'Cattell Test'!$A$2:$E$189</definedName>
    <definedName name="_xlnm._FilterDatabase" localSheetId="1" hidden="1">Sheet3!$A$2:$J$189</definedName>
  </definedNames>
  <calcPr calcId="152511"/>
</workbook>
</file>

<file path=xl/calcChain.xml><?xml version="1.0" encoding="utf-8"?>
<calcChain xmlns="http://schemas.openxmlformats.org/spreadsheetml/2006/main">
  <c r="I3" i="4" l="1"/>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G3" i="4"/>
  <c r="G4" i="4"/>
  <c r="G5" i="4"/>
  <c r="G6" i="4"/>
  <c r="G7" i="4"/>
  <c r="G8" i="4"/>
  <c r="G9" i="4"/>
  <c r="G10" i="4"/>
  <c r="G11" i="4"/>
  <c r="G12" i="4"/>
  <c r="G13" i="4"/>
  <c r="G14" i="4"/>
  <c r="G15" i="4"/>
  <c r="G16" i="4"/>
  <c r="G17" i="4"/>
  <c r="G18" i="4"/>
  <c r="G19" i="4"/>
  <c r="G20" i="4"/>
  <c r="G21" i="4"/>
  <c r="G22" i="4"/>
  <c r="G23" i="4"/>
  <c r="G24" i="4"/>
  <c r="G25" i="4"/>
  <c r="G26" i="4"/>
  <c r="G27"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L4" i="4" l="1"/>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3"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7" i="4"/>
  <c r="K8" i="4"/>
  <c r="K4" i="4"/>
  <c r="K5" i="4"/>
  <c r="K6" i="4"/>
  <c r="K3" i="4"/>
  <c r="R1" i="4" l="1"/>
  <c r="C5" i="2" s="1"/>
  <c r="AC1" i="4"/>
  <c r="C16" i="2" s="1"/>
  <c r="S1" i="4"/>
  <c r="C6" i="2" s="1"/>
  <c r="P1" i="4"/>
  <c r="C3" i="2" s="1"/>
  <c r="V1" i="4"/>
  <c r="C9" i="2" s="1"/>
  <c r="AD1" i="4"/>
  <c r="C17" i="2" s="1"/>
  <c r="Y1" i="4"/>
  <c r="C12" i="2" s="1"/>
  <c r="X1" i="4"/>
  <c r="C11" i="2" s="1"/>
  <c r="Z1" i="4"/>
  <c r="C13" i="2" s="1"/>
  <c r="Q1" i="4"/>
  <c r="C4" i="2" s="1"/>
  <c r="O1" i="4"/>
  <c r="C2" i="2" s="1"/>
  <c r="U1" i="4"/>
  <c r="C8" i="2" s="1"/>
  <c r="W1" i="4"/>
  <c r="C10" i="2" s="1"/>
  <c r="AB1" i="4"/>
  <c r="C15" i="2" s="1"/>
  <c r="T1" i="4"/>
  <c r="C7" i="2" s="1"/>
  <c r="AA1" i="4"/>
  <c r="C14" i="2" s="1"/>
  <c r="J1" i="4"/>
  <c r="I1" i="4"/>
  <c r="H1" i="4"/>
  <c r="G1" i="4"/>
  <c r="F1" i="4"/>
  <c r="E1" i="4"/>
  <c r="D5" i="2" l="1"/>
  <c r="D6" i="2"/>
  <c r="D14" i="2"/>
  <c r="D15" i="2"/>
  <c r="D11" i="2"/>
  <c r="D9" i="2"/>
  <c r="D17" i="2"/>
  <c r="D8" i="2"/>
  <c r="D3" i="2"/>
  <c r="D16" i="2"/>
  <c r="D10" i="2"/>
  <c r="D13" i="2"/>
  <c r="D4" i="2"/>
  <c r="D12" i="2"/>
  <c r="D7" i="2"/>
  <c r="D2" i="2"/>
</calcChain>
</file>

<file path=xl/sharedStrings.xml><?xml version="1.0" encoding="utf-8"?>
<sst xmlns="http://schemas.openxmlformats.org/spreadsheetml/2006/main" count="1188" uniqueCount="271">
  <si>
    <t>بله</t>
  </si>
  <si>
    <t>بین این دو</t>
  </si>
  <si>
    <t>نه</t>
  </si>
  <si>
    <t>الف</t>
  </si>
  <si>
    <t>ب</t>
  </si>
  <si>
    <t>پوست کردن</t>
  </si>
  <si>
    <t>دور</t>
  </si>
  <si>
    <t>وسیعا</t>
  </si>
  <si>
    <t>دشمنان</t>
  </si>
  <si>
    <t>لشکر</t>
  </si>
  <si>
    <t>اندکی</t>
  </si>
  <si>
    <t>بسیار</t>
  </si>
  <si>
    <t>شجاع</t>
  </si>
  <si>
    <t>مضطرب</t>
  </si>
  <si>
    <t>ده</t>
  </si>
  <si>
    <t>دوازده</t>
  </si>
  <si>
    <t>سیل</t>
  </si>
  <si>
    <t>جلگه</t>
  </si>
  <si>
    <t>سوپ</t>
  </si>
  <si>
    <t>فنجان</t>
  </si>
  <si>
    <t>مغرور</t>
  </si>
  <si>
    <t>پیر</t>
  </si>
  <si>
    <t>شکسته</t>
  </si>
  <si>
    <t>منظم</t>
  </si>
  <si>
    <t>شمع</t>
  </si>
  <si>
    <t>چراغ برق</t>
  </si>
  <si>
    <t xml:space="preserve">تیز کردن </t>
  </si>
  <si>
    <t>A</t>
  </si>
  <si>
    <t>R</t>
  </si>
  <si>
    <t>L</t>
  </si>
  <si>
    <t>B</t>
  </si>
  <si>
    <t>M</t>
  </si>
  <si>
    <t>C</t>
  </si>
  <si>
    <t>E</t>
  </si>
  <si>
    <t>F</t>
  </si>
  <si>
    <t>G</t>
  </si>
  <si>
    <t>H</t>
  </si>
  <si>
    <t>I</t>
  </si>
  <si>
    <t>N</t>
  </si>
  <si>
    <t>O</t>
  </si>
  <si>
    <t>Q1</t>
  </si>
  <si>
    <t>Q2</t>
  </si>
  <si>
    <t>Q4</t>
  </si>
  <si>
    <t>Q3</t>
  </si>
  <si>
    <t>پاسخ</t>
  </si>
  <si>
    <t>ردیف</t>
  </si>
  <si>
    <t>سوال</t>
  </si>
  <si>
    <t>شماره</t>
  </si>
  <si>
    <t>ss</t>
  </si>
  <si>
    <t>ff</t>
  </si>
  <si>
    <t>آیا از طرز صحبت نامودبانه (حتی وقتی در حضور دیگران نباشد) بدتان می‌آید؟</t>
  </si>
  <si>
    <t>آیا گاهی فکر می‌کنید که مردم اکثرا به آن اندازه‌ای که برازنده حسن نیت شما باشد، در مقابل شما خوب و باملاحظه نیستند؟</t>
  </si>
  <si>
    <t>آیا شما خود را به منزله شخصی می‌دانید که به آسانی اقناع می‌شود و در جستجوی دقت عمل نیست؟</t>
  </si>
  <si>
    <t>آیا فکر می‌کنید شرم از برهنگی یک پیش‌داوری معقول است و مردم باید خوشان را از دست آن رها کنند؟</t>
  </si>
  <si>
    <t>آیا عمیقا احساس می‌کنید که مردم باید به داشتن طرز رفتار درست بیشتر توجه کنند و احترام بیشتری برای قانون و اصول رفتار درست قائل باشند؟</t>
  </si>
  <si>
    <t>آیا فکر می‌کنید که گسترش جلوگیری از باروری [بارداری] (برنامه تنظیم خانواده) چاره اصلی حل مشکلات اقتصادی جهان است ؟</t>
  </si>
  <si>
    <t>گمان می‌کنید که باید دقت کنید که درباره ارزش خود چیزی نگویید و فرصت دهید که دیگران کشف کنند که شما دارای چه توانایی‌هایی هستید؟</t>
  </si>
  <si>
    <t>گمان می‌کنید که جامعه باید با سرعت بیشتری اشکال جدید زندگی را بپذیرد و سنن یا عادات کهنه را کنار بگذارد؟</t>
  </si>
  <si>
    <t>اگر در کاری چنین به نظر آید که بخت باشما یاری نمی‌کند ، گمان می‌کنید به خطر کردنش می‌ارزد؟</t>
  </si>
  <si>
    <t>فکر می‌کنید که تعداد قابل ملاحظه‌ای آزمایش علمی (نظیر تشریح موجودات زنده یا تهیه مواد انفجاری با قدرت زیاد) وجود دارند که بهتر است ممنوع گردند؟</t>
  </si>
  <si>
    <t>آیا وضع سلامت شما آن قدر ناپایدار است که شما را وادار می‌کند غالبا نقشه‌های خود را تغییر دهید؟</t>
  </si>
  <si>
    <t>آیا معمولا در لحظه‌ای که بیش از همه به انرژی نیاز دارید، دارای انرژی کافی هستید؟</t>
  </si>
  <si>
    <t>آیا معمولا با رجوع به اصول کلی اخلاقی برای کاری که باید انجام بدهید، تصمیم می‌گیرند؟</t>
  </si>
  <si>
    <t>آیا می‌توانید صادقانه بگویی که اگر در شب از یک قبرستان بگذرید، احساس ناراحتی نخواهید کرد؟</t>
  </si>
  <si>
    <t>آیا بهتر است که جمعه با تاکید بیشتری به عنوان روز وظایف عبادی در نظر گرفته شود؟</t>
  </si>
  <si>
    <t>آیا اغلب اتفاق می‌افتد بذله‌هایی را که به ذهنتان می‌رسد، به زیان دیگران (که گاهی سزاوار آنند) بیان کنید؟</t>
  </si>
  <si>
    <t>آیا حتی پس از صرف قهوه یا چای در آخر شب می‌توانید به خوبی بخوابید؟</t>
  </si>
  <si>
    <t>فکر می‌کنید بیشتر مردم اگر فقط سعی می‌کردند و اگر از خود پشتکار نشان می‌دادند، در زندگی موفق می‌شدند؟</t>
  </si>
  <si>
    <t>آیا دارای خصیصه‌هایی هستید که به دلیل وجود آن‌ها خود را از بیشتر مردم برتر می‌دانید؟</t>
  </si>
  <si>
    <t>آیا معمولا میزان موفقیت خود را در کار یا در ورزش با مردم در میان می‌گذارید بدو توجه به این نکته که لازم است صبر کنید تا آن‌ها از شما بپرسند؟</t>
  </si>
  <si>
    <t>آیا غالبا خواب‌هایی می بینید که بسیار تکان دهنده‌اند و خواب شما را آشفته می‌سازند؟</t>
  </si>
  <si>
    <t>آیا گرایش دارید که در حضور افراد بالاتر از خود عصبی و نا آرام باشید؟</t>
  </si>
  <si>
    <t>گمان می‌کنید که اجتناب از موقعیت‌هایی که باید در آن‌ها از آرامش خود منصرف شوید، برایتان لازم است، زیرا که این موقعیت‌ها برای شما خستگی مفرط به بار می‌آورند؟</t>
  </si>
  <si>
    <t>فکر می کنید که اغلب ما آنقدر گرفتار عیوب هستیم که اگر چشم‌پوشی متقابل در کار نباشد، زندگی غیرقابل تحمل‌تر می‌شود؟</t>
  </si>
  <si>
    <t>آیا به آسانی درباره هر موضوعی که فکر خود را به آن مشغول می‌دارید، تمرکز حاصل می‌کنید؟</t>
  </si>
  <si>
    <t>آیا آن‌قدر درد معده کشیده‌اید که از خود بپرسید آیا من زخم معده دارم؟</t>
  </si>
  <si>
    <t>آیا غالبا از خود ناراضی هستید و همراه با آن احساس می‌کنید که به اندازه دیگران توانایی ندارید؟</t>
  </si>
  <si>
    <t>آیا بیشتر شخصی هستید لجباز و متمایل به پیروی از افکار خاص خود و بدون توجه به عقاید دیگران؟</t>
  </si>
  <si>
    <t>آیا دوست دارید در یک گروه آن کسی باشید که آن گروه و کارهای آن را ، آن چنان خوب می‌شناسد که می‌تواند خود را در راس دیگران قرار دهد؟</t>
  </si>
  <si>
    <t>آیا در مجموع والدین خود را تحسین می‌کنید؟</t>
  </si>
  <si>
    <t>آیا بدون دلیل از نوعی حیوان دچار وحشت می‌شوید؟</t>
  </si>
  <si>
    <t>آیا شما را به عنوان شخصی می‌شناسند که دارای قریحه درون نگری هستید؟</t>
  </si>
  <si>
    <t>آیا دستوراتی که اکنون خوانده‌اید کاملا می‌فهمید؟</t>
  </si>
  <si>
    <t>آیا حاضرید که به این سوال‌ها تا آنجاکه ممکن است صمیمانه پاسخ دهید؟</t>
  </si>
  <si>
    <t>آیا گرایش دارید کارهایتان با تانی و تفکر باشد؟</t>
  </si>
  <si>
    <t>آیا ترجیح می‌دهید شبی را: الف- با یک سرگرمی مورد علاقه‌تان به پایان برسانید؟  ب- یا در یک گردهمایی پر جنب و جوش بگذرانید؟</t>
  </si>
  <si>
    <t>آیا برایتان اتفاق افتاده است که در خواب خود به خود راه بروید یا عملی انجام بدهید؟</t>
  </si>
  <si>
    <t>آیا بیشتر جذب یک: الف- نمایشنامه یا یک مسابقه ورزشی شده‌اید؟  ب- یا یک کنفرانس درباره یک موضوع جدی؟</t>
  </si>
  <si>
    <t>آیا پاره‌ای چیزهای کوچک اعصاب شما را به گونه‌ای غیرقابل تحمل ناراحت می‌کنند؟ هر چند می‌دانید که این چیزها چندان اهمیتی ندارند؟</t>
  </si>
  <si>
    <t>آیا ترجیح می‌دهید (که در شرایط تساوی حقوق، وجهه و غیره):  الف – یک فیزیک‌دان باشید؟  ب- یا فروشنده یک محصول جدید؟</t>
  </si>
  <si>
    <t>11)  آیا دوست می‌داشتید که : الف – معلم مدرسه باشید؟ ب- یا یک جنگلبان ؟</t>
  </si>
  <si>
    <t>آیا بیشتر ناراحت می‌شوید از: الف- کارهای نامطبوع ولی غیر تعمدی دیگران مثل عطسه کردن با صدای بلند؟  ب- یا قصور در رفتار درست یا اصول اخلاقی؟</t>
  </si>
  <si>
    <t>آیا غالبا این میل بسیار آمرانه در شما وجود دارد که فقط به منظور بهتر کردن روحیه خود در کنار افراد خوش مشرب و با نشاط باشید؟</t>
  </si>
  <si>
    <t>آیا عمیقا از حیف و میل متنفرید؟</t>
  </si>
  <si>
    <t>آیا فکر می‌کنید غلط است چنین تصور کنند که پیشرفت عبارت است از ایجاد تغییرات اساسی در سرمایه‌داری خصوصی؟</t>
  </si>
  <si>
    <t>آیا ترجیح می‌دهید همنشین شما شخصی باشد که :  الف- از نظر هنری با استعداد باشد؟  ب- وجهه اجتماعی داشته باشد؟</t>
  </si>
  <si>
    <t>اگر قرار بود که برای اجرای یکی از مقاصد زیر رای می‌دادید، کدام یک را انتخاب می‌کردید؟  الف- برقراری رژیم گیاه‌خواری بر اساس احترام نسبت به زندگی حیوانات؟  ب- عقیم ساختن کودن‌های ذهنی و کسانی که دارای سرشتی ناقص‌اند؟</t>
  </si>
  <si>
    <t>آیا از این‌که وقتی کار می‌کنید؛ عده‌ای شما را نگاه کنند، تنفر دارید؟</t>
  </si>
  <si>
    <t>آیا برایتان اتفاق اغلب می‌افتد که وقتی به آن‌چه در روز گذشته است فکر می‌کنید، خود را تنیده و نا آرام احساس کنید؟</t>
  </si>
  <si>
    <t>آیا به‌طور کلی موفق می‌شوید که هیجان‌های خود را به هر شکلی که باشند، مهار کنید؟</t>
  </si>
  <si>
    <t>آیا برای شما از این‌که وقت خود را به سوال درباره هدف نهایی زندگی انسانی بگذرانید، یک امر عادی است؟</t>
  </si>
  <si>
    <t>"بیل" برای "کندن" است، همان‌طور که "چاقو" برای ...؟</t>
  </si>
  <si>
    <t>آیا می‌توانید افراد خودستایی را که از خود صحبت می‌کنند یا به‌طور مستقیم می‌خواهند بفهمانند که برتر از دیگرانند تحمل کنید؟</t>
  </si>
  <si>
    <t>آیا بیشتر ناراحت می‌شوید از کسی که : الف- همیشه همان صحبت‌ها را از سر می‌گیرد؟  ب- مست می‌کند و مزاحم دیگران می‌شود؟</t>
  </si>
  <si>
    <t>آیا فکر می‌کنید اکثر مردم اکراه دارند از این که خود را برای دیگران به زحمت بیندازند، که آن قدرمودبانه کنار می‌کشند؟</t>
  </si>
  <si>
    <t>آیا لحظاتی وجود دارند که شما نمی‌توانید مانع شوید که نسبت به خود دلسوزی کنید؟</t>
  </si>
  <si>
    <t>آیا اغلب حسادت وجود شما را فرا می‌گیرد؟</t>
  </si>
  <si>
    <t>آیا شما گرایش دارید که زود با مردم عصبانی شوید؟</t>
  </si>
  <si>
    <t>آیا شما شخصی پر نشاط و مهیج (شاید بسیار پر نشاط و بسیار مهیج) می‌دانند؟</t>
  </si>
  <si>
    <t>ترجیح می‌دهید که لباس شما:  الف- ساده و معقول باشد؟  ب- توام با اندکی سلیقه خاص باشد تا باعث شود دیگران به شما نگاه کنند؟</t>
  </si>
  <si>
    <t>آیا وجدان شما عملا شما را وادار می‌کند که درکار خود بیش از حد دارای دقت عمل باشید؟</t>
  </si>
  <si>
    <t>اگر باکسی موافق نباشید تمایل دارید که : الف- قابل قبول‌ترین راه حل را که دارای کمترین پیچیدگی ممکن باشد، بیابید؟  ب- آن قدر بحث کنید تا کاملا تفاوت بیت ارزش‌ها ، اصول یا مواضع فکری روشن شوند؟</t>
  </si>
  <si>
    <t>ترجیح می‌دهید که برای تامین زندگی :  الف- به‌عنوان هنرمند فعالیت کنید؟  ب- به‌عنوان حسابرس خبره کار کنید؟</t>
  </si>
  <si>
    <t>آیا این احساس را دارید که جدیت شما باعث حس اعتماد در دیگران می‌شود به قسمی که به طور طبیعی به اجرای نقش رهبری هدایت می‌شوید؟</t>
  </si>
  <si>
    <t>آیا این احساس را دارید که جدیت شما باعث احساس اعتماد در دیگران می‌شود به قسمی که به طور طبیعی به اجرای نقش رهبری هدایت می‌شوید؟</t>
  </si>
  <si>
    <t>آیا به توانایی‌های خود برای مقابله با فوریت‌هایی که پیش می‌آیند، اعتماد دارید؟</t>
  </si>
  <si>
    <t>چه شغلی را ترجیح می‌دهید : الف- شغلی که برای شما خیلی گیرا باشد؟  ب- چیزی که کمتر جالب باشد اما شما را از نظر اجتماعی بالا ببرد؟</t>
  </si>
  <si>
    <t>ترجیح می‌دهید که دوستی از جنس خود داشته باشید که :  الف- عمیقا به فکر مشخص کردن موضع خود نسبت به زندگی در جمیع جهات آن باشد؟  ب- کارآمد، در انجام امور با کفایت، مطمئن از خود و دارای طرز تفکر عملی باشد؟</t>
  </si>
  <si>
    <t>آیا ترجیح می‌دهید که در اجتماع :  الف- خود را به وضوح جلو بیندازید و حرف بزنید ؟  ب- آرام در پشت صحنه بمانید؟</t>
  </si>
  <si>
    <t>به طور کلی ترجیح می‌دهید که :  الف- داستان یک میهمانی که درآن افراد سرشناس حضور دارند یا شرح یک ماجرا را بخوانید؟  ب- یا در آن میهمانی شرکت کنید یا آن ماجرا را تجربه کنید؟</t>
  </si>
  <si>
    <t>از بین اعداد مقابل، کدام یک با دو عدد دیگر فرق دارد؟</t>
  </si>
  <si>
    <t>فکر می‌کنید که بسیاری چیزهایی که یک انسان متوسط را به خود مشغول می‌دارند شایسته آن نیستند که شخص معقولی را به خود مشغول دارند؟</t>
  </si>
  <si>
    <t>آیا به طور کلی بیشتر علاقه دارید که کار ذهنی خود را برای دست یافتن به چاره‌ای از نتایج مشاهده کنید یا کاربست این نتایج بیشتر مورد نظر شماست؟</t>
  </si>
  <si>
    <t>آیا وقت خود را زیاد به صحبت درباره میهمانی‌های بزرگی که در گذشته برایتان دلپذیر بوده‌اند، می‌گذرانید یا بیشتر وقت خود را صرف بیاد آوردن آن‌ها می‌کنید؟</t>
  </si>
  <si>
    <t>آیا فکر می‌کنید که شما به دلیل تنش درونی خود برای انجام دادن هر عمل بیشتر از حدی که برای اکثر مردم لازم است ، انرژی صرف می‌کنید؟</t>
  </si>
  <si>
    <t>آیا گمان می‌کنید که جای تاسف خواهد بود اگر قسمتی از پولی که برای امور مذهبی اختصاص یافته در اختیار پژوهش علمی قرار گیرد؟</t>
  </si>
  <si>
    <t>وقتی صحبت می‌کنید: الف- آیا آن‌چه را که در اولین وهله به ذهنتان می‌آید، می‌گویید؟  ب- یا تامل می کنید تا آنچه می گویید حتی الامکان دقیق و مشخص باشد؟</t>
  </si>
  <si>
    <t>زندگی در کدامیک از دو وضع زیر برای شما قابل ترجیح است :  الف- هنرپیشگی؟  ب- دبیری یک کانون مخصوص جوانان؟</t>
  </si>
  <si>
    <t>آیا هرگز سعی کرده‌اید که برای ورود به یک محوطه نگهبان یا دربان را به شک بیندازید، در عین حال که می‌دانسته‌اید حق ورود به آن‌جا را دارید؟</t>
  </si>
  <si>
    <t>آیا اتفاق می‌افتد که چند شکست کوچک ، شما را بی‌نهایت بر انگیخته کند؟</t>
  </si>
  <si>
    <t>کدام یک از عنوان‌های روزنامه‌های زیر ممکن است بیشتر توجه شما را به خود جلب کند :  الف- فیزیکدان‌ها به کشف مهمی نائل می‌آیند؟  ب- یک دیکتاتور یک حکومت قانونی را در معرض تهدیدهایی قرار می‌دهد؟</t>
  </si>
  <si>
    <t>آیا دوست دارید از موقعیتی که دارای تغییر، مسافرت و تنوع (علیرغم معایب آن) است ، برخوردار باشید؟</t>
  </si>
  <si>
    <t>آیا تمایل دارید که بی‌دلیل خود را آزار دهید؟</t>
  </si>
  <si>
    <t>اگر دو بچه آشنا را ببیند که بر سر عروسکی نزاع می‌کنند، چه می‌کنید:  الف- آن‌ها را به حال خود رها می‌کنید؟  ب- برای آن‌که به این نزاع منصفانه پایان دهید در کار آن‌ها مداخله می‌کنید؟</t>
  </si>
  <si>
    <t>آیا در شرایط مساوی ترجیح می‌دهید که یک دوست مرد ( یایک دوست زن) داشته باشید که:  الف- بتواند مردم را تحت تاثیر قرار دهد و یک محفل اجتماعی را تحت سلطه خود در آورد؟  ب- بتواند برای شما یک دوستی روشن‌فکرانه جالب به ارمغان بیاورد؟</t>
  </si>
  <si>
    <t>آیا این احساس را دارید که به درد هیچ کار نمی‌خورید و در زندگی هیچوقت موفق نخواهید شد:  لف- به ندرت  ب- اغلب اوقات</t>
  </si>
  <si>
    <t>کدامیک از دو رشته زیر را ترجیح می‌دهید:  الف – جغرافی را؟  ب- فلسفه را ؟</t>
  </si>
  <si>
    <t>آیا مردمی را ترجیح می‌دهید که :  الف- همیشه دقیقا از موضع خود آگاهند؟  ب- با سبک و سنگین کردن له و علیه ، مدت ها در تردیدند؟</t>
  </si>
  <si>
    <t>آیا احساس می‌کنید که یک مشکل ناگهانی ممکن است شما را در موقعیتی قرار دهد که توانایی حل آن را نداشته باشد؟</t>
  </si>
  <si>
    <t>آیا این احساس را دارید که لازم است قبل از اقدام به کاری، نقشه‌هایی دقیق برای آن طرح کرد؟</t>
  </si>
  <si>
    <t>آیا اگر شما را مود استهزا قرار دهند همین امر موجب یأس در شما می‌شود؟</t>
  </si>
  <si>
    <t>آیا چنانچه منقلب شوید به سرعت خونسردی خود را دوباره به دست می‌آورید؟</t>
  </si>
  <si>
    <t>نسبت "بزودی" به "هرگز" مثل نسبت " نزدیک " است به :</t>
  </si>
  <si>
    <t>اگر قرار بود که برای اخذ تصمیم در مورد یکی از اقدامات زیر رای می‌دادید، کدام یک را انتخاب می‌کردید؟  الف- به همه توده های مردم یک زبان بین‌المللی آموخته شود.  ب- به فرد حق داده شود که زندگی جنسی خود را بنا به تشخیص و عقل خود هدایت کند نه آن که از قوانین اخلاقی سنتی تبعیت کند.</t>
  </si>
  <si>
    <t>آیا طبیعتا خجالتی هستید و در حضور کسانی که دارای موقعیت برتری هستند یا از لحاظ مرتبه یا تجربه از شما بالاترند، نارسایی‌های خود را حس می‌کنید؟</t>
  </si>
  <si>
    <t>آیا تمایل دارید به : الف- یک خوش‌بینی تقریبا بدون تشویش؟  ب- یک بدبینی تقریبا احتیاط‌آمیز؟</t>
  </si>
  <si>
    <t>آیا اتفاق افتاده است که از صحبت‌های بدخواهانه‌ای که پشت سر شما گفته‌اند، صحبت‌هایی که هیچ پایه و اساسی نداشته‌اند، ناراحت شوید؟</t>
  </si>
  <si>
    <t>آیا صبر می‌کنید تا کاملا از آن چه می‌گویید مطمئن گردید و بعد وارد بحث شوید؟</t>
  </si>
  <si>
    <t>کدام یک از فعالیت‌های زیر را ترجیح می‌دهید:  الف- تمرین‌های بدنی را ؟  ب- بازی‌های فکری را؟</t>
  </si>
  <si>
    <t>آیا تمایل دارید که بسیار محتاط باشید و احساسات دیگران را مثلا با اجتناب از دادن تذکرات سرسری که بعدا موجب تاسف شما گردند، در مد نظر داشته باشید؟</t>
  </si>
  <si>
    <t>آیا خواستار آن هستید که در روزنامه‌ها جای مهمتری به شما بدهند :  الف- جایی که به کاشفان می‌دهند؟  ب- جایی که به کشتی گیران مشهور یا به کسانی که در مسابقات بزرگ مقام اول را کسب می‌کنند، می دهند؟</t>
  </si>
  <si>
    <t>آیا گاهی تذکراتی می‌دهید که خود به طور جدی به آن ها اعتقاد ندارید، بلکه برای آن است که با مفتضح کردن دیگران تفریح کنید؟</t>
  </si>
  <si>
    <t>آیا کار شما کاری است که مستلزم دقت بسیار در تمام جزئیات است؟</t>
  </si>
  <si>
    <t>آیا دوست دارید :  الف- ادعا کنید که می‌توانید با مشکلات، هر زمان که پیش آیند، مقابله کنید؟  ب- برنامه کاری ترتیب دهید تا تمام مشکلات را قبل از اجرا حل کنید؟</t>
  </si>
  <si>
    <t>آیا می‌توانید چنان به شدت خود را به یک کار خلاق یا یک کار جالب دلبسته سازید که برایتان نداشتن یک دوست صمیمی کاملا علی‌السویه باشد؟</t>
  </si>
  <si>
    <t>فکر می‌کنید که برای شما حل کردن کدام یک از مسائل زیر مهم تر است:  الف- مشکلات سیاسی جهان جدید؟  ب- مساله جهت‌گیری اخلاقی جهان جدید؟</t>
  </si>
  <si>
    <t>آیا اتفاق می‌افتد که حالات هیجانی شما باعث شوند که حتی در برابر چشم خود به عنوان یک فرد بی‌منطق جلوه‌گر شوید؟</t>
  </si>
  <si>
    <t>آیا دوست دارید که دائما نوع کار خود را عوض کنید؟</t>
  </si>
  <si>
    <t>آیا :  الف- اگر مردم نشان ندهند که به اندازه کافی قدر شما را می‌دانند، در مقابل این وضع بی‌تفاوت می‌مانید؟  ب- یا اگر به اندازه کافی قدر شما را ندانند روحیه خود را از دست می‌دهید؟</t>
  </si>
  <si>
    <t>آیا این احساس را دارید که چندین بار و اخیرا متهم به خطایی شده‌اید که آن را مرتکب نشده‌اید؟</t>
  </si>
  <si>
    <t>فکر می‌کنید که در ازدواج باید زنی را (شوهری را) ترجیح داد که:  الف- دارای آن‌چنان وجهه‌ای باشد که دیگران را به تحسین وادار کند؟  ب- بازخورد و رفتاروی در زندگی اساسا جنبه معنوی داشته باشد یاآنکه از قریحه هنری برخوردارباشد؟</t>
  </si>
  <si>
    <t>اگر در اجتماع دفعتا در مرکز توجه یک گروه قرار بگیرید، ناراحت می‌شوید؟</t>
  </si>
  <si>
    <t>آیا روحیه انتقادی شما بر اثر خواندن نوشته‌هایی که هدف‌های تیلیغاتی در آن‌ها گنجانده شده‌اند اغلب به آسانی برانگیخته و بیدار می‌شوند؟</t>
  </si>
  <si>
    <t>آیا احتیاط ذاتی شما معمولا مانع می‌شود که با یک شخص از جنس مخالف خود که او را نمی‌شناسید ولی بسیار دلفریب است باب گفتگو را بگشایید؟</t>
  </si>
  <si>
    <t>رابطه "ترکیب کردن" با "مخلوط کردن" مثل رابطه"گروه" است با:</t>
  </si>
  <si>
    <t>کدام یک از کسرهای زیر مقابل این خط از نوع وکسر دیگر نیست؟</t>
  </si>
  <si>
    <t>ترجیح می‌دهید که به کدام یک از دو شغل زیر اشتغال داشته باشید:  الف- راهنمای حرفه‌ای برای جوانانی که در جستجوی شغلی هستند؟   ب- مدیر یک موسسه صنعتی ؟</t>
  </si>
  <si>
    <t>وقتی افراد مقتدری سعی می‌کنند که شما را وادار به کاری کنند آیا معمولا تمایل دارید درست به عکس آن عمل کنید؟</t>
  </si>
  <si>
    <t>آیا دوست دارید که در مجامع بسیار متعددی مانند میهمانی‌ها یا مجالس شادی شرکت کنید؟</t>
  </si>
  <si>
    <t>آیا معمولا نفرت دارید از این که در چیزهای بسیار شخصی شما را یاری دهند مثلا مستخدمین برای این امور در خدمت شخص شما باشند؟</t>
  </si>
  <si>
    <t>آیا دوره‌هایی وجود دارند که شما احساس بدخلقی کنید و در آن دوره‌ها مایل به دیدن کسی نباشید:  الف- بسیار به ندرت  ب- اغلب اوقات</t>
  </si>
  <si>
    <t>آیا دوست دارید که طرح‌های خود را شخصا تنظیم نمایید بدون آن که دیگران فکرهایی را در مورد آن ها به شما القاء کنند و بدون آن‌که با آن‌ها بحث کنید؟</t>
  </si>
  <si>
    <t>آیا این احساس را دارید که گفتگو با افرادی که بسیار خشک و پای‌بند عادات اجتماعی هستند شما را ناراحت می‌کند، چون از حساسیت لازم برخوردار نیستند؟</t>
  </si>
  <si>
    <t>در مجموع مصاحبت کدام یک را بیشتر ترجیح می‌دهید:  الف- کتاب را؟  ب- اشخاص را؟</t>
  </si>
  <si>
    <t>وقتی کاری را شروع کرده‌اید که روزها یا ماهها به طول می‌انجامد، فکر می‌کنید که:  الف- می‌توانید به آسانی در هر لحظه آن را کنار بگذارید و استراحت کنید؟  ب- تا کار تمام نشود مشکل است بتوانیدآن را کنار بگذارید و استراحت کنید؟</t>
  </si>
  <si>
    <t>اگر بنا باشد که چیزی را درباره موضوع معینی بیاموزید، ترجیح می‌دهید از چه طریق این کار را انجام دهید :  الف- در جریان بحث‌های هدایت شده؟  ب- با خواندن کتاب درباره موضوع در مناسب‌ترین موقع؟</t>
  </si>
  <si>
    <t>وقتی از شما می‌خواهند که پس از انجام دادن وظایف خود و در پی یک روز کامل کاری ، اضافه کار کنید، آیا:  الف- هرگز هیچ احساس ناراحتی از خود نشان نمی‌دهید؟  ب- آشکارا نشان می‌دهید که ناراضی هستید؟</t>
  </si>
  <si>
    <t>ترجیح می‌دهید افرادی که یا شما کار می کنند :  الف- شما را تنها بگذارند؟  ب- عادت کنند که هر موقع که دلشان خواست به دیدن شما بیایند؟</t>
  </si>
  <si>
    <t>به کلماتی که در مقابل این جمله قرار گرفته‌اند نگاه کنید و از بین آن‌ها کلمه‌ای را که نوع آن با کلمات دیگر متفاوت است، انتخاب کنید :</t>
  </si>
  <si>
    <t>آیا گرایش دارید که به همان اندازه (یا بیشتر) دوستانی از جنس مخالف خود داشته باشید یا دوستانی هم‌جنس خود؟</t>
  </si>
  <si>
    <t>وقتی دوستانی برای خود انتخاب می‌کنید بیشتر به این نکته توجه دارید که :  الف- معاشرت با آن‌ها مطبوع و آسان است.  ب- از پاره‌ای از جنبه های اخلاقی خوب و از ذوق سلیم برخوردارند.</t>
  </si>
  <si>
    <t>کدام یک از کارهای زیر را ترجیح می‌دهید :  الف- کار یک پیشخدمت رستوران را؟  ب- کار یک نجار را (البته در شرایط مساوی) ؟</t>
  </si>
  <si>
    <t>آیا وقتی کار سختی در پیش دارید، می‌لرزید، عرق می‌کنید و نگران می‌شوید؟</t>
  </si>
  <si>
    <t>نسبت " شگفتی" به " عجیب" مثل "ترس" است به :</t>
  </si>
  <si>
    <t>وقتی که یک کار بدنی یا ذهنی انجام می‌دهید چه وقت نیاز به استراحت دارید:  الف- فقط پس از آنکه اشخاص دیگری که به‌همان نوع کار مشغول بوده‌اند از پادرآمده باشند.  ب- پیش از این که هیچ کدام از آن ها چنین نیازی را احساس می کنند.</t>
  </si>
  <si>
    <t>آیا می‌توانید خود را به‌عنوان یک شخص جامعه طلب (یک شخص اجتماعی) که با میل و علاقه صحبت می‌کند، بدانید؟</t>
  </si>
  <si>
    <t>اگر من 4سال مسن‌تراز برادرم هستم که 6سال است بدنیا آمده، سن من 2سال پیش چقدر بوده‌است؟</t>
  </si>
  <si>
    <t>آیا تمایل دارید به این که :  الف- از پذیرفتن این فکر امتناع کنید که بیشتر مردم از نظر ذهنی اندکی عجیبند، گرچه خود آن‌ها این مطلب را قبول ندارند؟   ب- یا چنین فکری را می‌پذیرید؟</t>
  </si>
  <si>
    <t>وقتی برای خوابیدن به رختخواب می‌روید آیا تمایل دارید که قبل از به خواب رفتن، مدتی بیدار بمانید؟</t>
  </si>
  <si>
    <t>آیا ترجیح می‌دهید :  الف- به یک سرود دسته جمعی در یک عبادتگاه ، در کنار یک روحانی گوش دهید؟  ب- یا به یک آهنگ والس در یک مهمانی در کنار دوستان؟</t>
  </si>
  <si>
    <t>آیا از این که رفتار شما را مغایر با عادات معمول جامعه یا عجیب بدانند، ناراحت می‌شوید؟</t>
  </si>
  <si>
    <t>آیا شکست ، این اثر را دارد که :  الف- در شما کوشش حتی جدیدی برانگیزد؟  ب- شما را از دنبال کردن خط رفتاری که در آن قرار گرفته‌اید، مایوس کند؟</t>
  </si>
  <si>
    <t>آیا برایتان آسان است که استراحت کنید و "به هیچ چیز اهمیتی ندهید" ، وقتی که چنین کاری برایتان امکان‌پذیر است؟</t>
  </si>
  <si>
    <t>آیا عادت دارید :  الف- به سرعت تصمیم بگیرید؟  ب- یا به کندی و با احتیاط در راه یک تصمیم گام برمی‌دارید؟</t>
  </si>
  <si>
    <t>آیا در فعالیت‌های گروهی نقش مهمی ایفا می‌کنید؟</t>
  </si>
  <si>
    <t>وقتی دوستان شما کار جدیدی را طرح‌ریزی می‌کنند، تمایل دارید که آن‌ها را در چه جهتی سوق دهید؟  الف- در جهت احتیاط و شاید بدبینی؟  ب- در جهت خوشبینی و شهامت؟</t>
  </si>
  <si>
    <t>وقتی مجبور هستید فعالیتی نکنید آیا مشغول چرت زدن می‌شوید، به خط کشیدن روی کاغذ می‌پردازید یا با انگشتان خود به چنین فعالیت‌هایی مبادرت می‌ورزید؟</t>
  </si>
  <si>
    <t>آیا فکر می‌کنید بیشتر مشکلات زمان ما ناشی از :  الف- کمبود هوش و تربیت است؟  ب- سوء نیت و کمبود درک درست ذاتی است؟</t>
  </si>
  <si>
    <t>نسبت "تپه" به "کوه" مثل "دریاچه" است به :</t>
  </si>
  <si>
    <t>آیا :  الف- از ابراز بی‌حوصلگی نسبت به کسانی که رفتاری نامعقول دارند، اجتناب می‌کنید؟  ب- به مردم نشان می‌دهید که درباره آن‌ها چه فکر می‌کنید؟</t>
  </si>
  <si>
    <t>آیا وکالت دادگستری را بر خلبانی ترجیح می‌دهید (البته در صورت تساوی سایر شرایط)؟</t>
  </si>
  <si>
    <t>آیا مشهورید به این‌که :  الف – سرسخت هستید و روحیه انتقادی در شما بیش از حد معمول است ؟  ب- زندگی را آسان می‌گیرید و از خود تفاهم نشان می‌دهید؟</t>
  </si>
  <si>
    <t>آیا فکر می‌کنید که وقتی مساله تصمیم‌گیری مطرح است مردم باید :  الف- از احساسات و آرمان هایی که به آن ها آموخته اند، تبعیت کنند؟  ب- با خونسردی و به شیوه منطقی استدلال کنند تا به نتایج مورد نظر خود دست یابند، و به این ترتیب آشکارا عقل و احساس را از یکدیگر جدا سازند؟</t>
  </si>
  <si>
    <t>آیا به نظر شما حرف زدن و از حفظ سخن گفتن در مقابل جمعیت زیاد، کار مشکلی است ؟</t>
  </si>
  <si>
    <t>اگر اتفاق بیفتد که ضمن صحبت با گروه کوچکی از اشخاص، متوجه شوید که یک یا دو نفر از آن‌ها کمرو هستند آیا :  الف- آنها را تشویق می‌کنید که چیزی بگویند؟  ب- در لحظاتی که مکالمه قطع می‌شود، شما از فرصت استفاده می‌کنید که خود حرف بزنید؟</t>
  </si>
  <si>
    <t>اگر در یک کارخانه سازنده لوازم مکانیکی کار می‌کردید:  الف- ترجیح می‌دادید که در قسمت تهیه طرح‌های دقیق کار کنید؟  ب- یا با خریداران احتمالی محصولات کارخانه مذاکره کنید؟</t>
  </si>
  <si>
    <t>آیا از اختلالات گوارشی رنج می‌برید، مثلا در اوقاتی که بیشتر از معمول کار می‌کنید:  الف- به ندرت  ب- فراوان</t>
  </si>
  <si>
    <t>ترجیح می‌دهید که :  الف- مهندس باشید  ب- یا استاد جامعه شناسی؟</t>
  </si>
  <si>
    <t>آیا دوست دارید که لباس پوشیدن شما :  الف- جلب توجه نکند و یا به طرزی باشد که معمولا مورد قبول دوستان شماست؟  ب- کمی سلیقه شخصی در آن به کار رفته باشد و تاکید بر رنگ‌ها و پارچه‌ها به نحوی بیانگر شخصیت باشد؟</t>
  </si>
  <si>
    <t>اگر در مورد یک شخص قانع شده باشید که نادرست و خودخواه است، آیا سعی می‌کنید که این امر را به او ثابت کنید، حتی اگر این کار شما را بسیار ناراحت کند؟</t>
  </si>
  <si>
    <t>آیا ترجیح می‌دهید که :  الف- گزارش جنگ‌های روز ، گزارش‌های سیاسی یا نظامی بخوانید؟  ب- یا یک رمان تخیلی را که جنبه احساساتی داشته باشد؟</t>
  </si>
  <si>
    <t>آیا شما از اشخاصی هستید که واکنش هیجانی آن‌ها نسبت به جنبه‌های هنری، چنان شدید است که درک درست واقعیات را در آن‌ها تحت الشعاع قرار می‌دهد، مثلا آیا واکنش در شما به حدی است که نمی‌توانید در خانه‌ای که بد تزیین شده زندگی کنید حتی اگر این منازل از جهات دیگر دارای مزایایی باشند؟</t>
  </si>
  <si>
    <t>وقتی در راه رسیدن به یک هدف که برایتان با ارزش است، با موانع جدی روبرو می‌شوید، آیا:  الف- خود را با این وضع ، از طریق یافتن هدف دیگری که تقریبا به همان اندازه ارضا کننده است، سازش می‌دهید.  ب- به تلاش بی امان خود علیرغم مشکلات فزاینده ادامه می‌دهید.</t>
  </si>
  <si>
    <t>آیا گاهی وسط شب از خواب بیدار می‌شوید و به دلیل دلواپسی‌هایی که دارید، خوابیدن مجدد برایتان مشکل است ؟</t>
  </si>
  <si>
    <t>اگر بنا بود که یک طرح سازنده تهیه می‌کردید، ترجیح می‌دادید که مطابق کدام یک از دو روش کار کنید :  الف- با کمیته‌ای مرکب از افراد با لیاقت و علافمند به تحقیق آن ؟  ب- به وسیله خودتان با کمک یکی دو نفر که زیر نظر شما کار می‌کنند؟</t>
  </si>
  <si>
    <t>آیا معمولا شما را به عنوان یک فرد اهل عمل می‌شناسند؟</t>
  </si>
  <si>
    <t>اگر درباره شما این‌طور اظهار نظر کنند که شما شخصی هستید که از صحبت کردن خوشتان می‌آید و هربار که فرصت گفتگو با شخص دیگری دست می‌دهد، احساس می‌کنید که دل خود را خالی کرده‌اید، آیا فکر می کنید که :  الف- این قضاوت غلط است.  ب- درست وصف حال شماست.</t>
  </si>
  <si>
    <t>ترجیح می‌دهید استادی داشته باشید که :  الف- نسبت به شما بی‌توجه باشد و بگذارد کارتان را به میل خود اداره کنید؟  ب- شما را دائما زیر نظر بگیرد و مطالبی را به شما القا کند.</t>
  </si>
  <si>
    <t>ترجیح می‌دهید در کجا با دوستان خود قرار ملاقات بگذارید:  الف- در یک کافه شلوغ و پر مشتری  ب- در یک محل تجمع گزیده و دنج</t>
  </si>
  <si>
    <t>اگر بنا بود 3 نوع سرگرمی داشتید، کدام یک از دو ردیف سرگرمی زیر را انتخاب می‌کردید:  الف- نوازندگی دریمک ارکستر،بازی بریج، بازی فوتبال  ب-عکاسی، تهیه مجموعه یا سنگ‌های مختلف، قایق سواری</t>
  </si>
  <si>
    <t>آیا وقتی کسل هستید، این کسالت را با گفتن نکاتی که دیگران را آزرده می‌سازد نشان می‌دهید:  الف- به ندرت  ب- غالبا</t>
  </si>
  <si>
    <t>وقتی مردم را در اتوبوس می‌بیند، آیا دوست دارید وقتتان را به این بگذرانید که از خود بپرسیدآن‌ها به چه کاری مشغولند، به چه چیزی فکر می‌کنند، و از این قبیل افکار؟</t>
  </si>
  <si>
    <t>وقتی که یک حریف یا یک رقیب دارید، آیا می‌توانید با تمام نیرو با او مبارزه کنید بدون آن‌که احساس خصومت یا حسادت نسبت به او داشته باشد؟</t>
  </si>
  <si>
    <t>رابطه "قند" با "چای" مثل رابطه "نمک" است با :</t>
  </si>
  <si>
    <t>آیا ترجیح می‌دهید که شبی را :  الف- با کارکردن به تنهایی بگذرانید.  ب- یا در یک میهمانی بدون آن که هدف خاصی داشته باشید؟</t>
  </si>
  <si>
    <t>نسبت "داشتن" به "ثروتمند" مثل "دانستن" است به :</t>
  </si>
  <si>
    <t>کدامیک از کلمات مقابل این سطر با دو کلمه دیگر تناسب ندارد؟</t>
  </si>
  <si>
    <t>فکر می‌کنید واکسن زدن به بچه‌های خیلی کوچک، بی‌رحمی است و والدین باید این حق را داشته باشند که خواستار تعویق واکسیناسیون شوند؟</t>
  </si>
  <si>
    <t>آیا : الف- وقتی شما در جمع قرار می‌گیرید احساسات خود را به آسانی و فوری نشان می‌دهید؟  ب- یا آن‌ها را در خود نگه‌می‌دارید؟</t>
  </si>
  <si>
    <t>آیا فکر می‌کنید که حفظ قدرت نظامی مهمتر از سعی در گسترش اتحاد با دیگر ملل است؟</t>
  </si>
  <si>
    <t>آیا ترجیح می‌دهید که :  الف- فرصت‌هایی برای آزمایش احساسات درونی خود بیابید؟  ب- یا از این موقعیت‌ها اجتناب کنید؟</t>
  </si>
  <si>
    <t>نوع کدامیک از اشیاء مقابل این سطر از نوع دو شئ دیگر متفاوت است؟</t>
  </si>
  <si>
    <t>آیا در زمینه مسائل اجتماعی شما را به عنوان شخصی می‌دانند که :  الف- با تفاهم و آرمان‌نگر هستید؟  ب- خشن و اهل عمل هستید؟</t>
  </si>
  <si>
    <t>آیا دارای این احساس هستید که می‌توان شخصیت شما را به آسانی درک کرد و بسیاری از اشخاص شما را درک و با شما هم احساسی می‌کنند؟</t>
  </si>
  <si>
    <r>
      <t xml:space="preserve">آیا ترجیح می‌دهید که یک بعد از ظهر بیکاری خود را :  الف- در یک نمایشگاه آثار هنری بگذرانید؟  </t>
    </r>
    <r>
      <rPr>
        <b/>
        <sz val="10"/>
        <color theme="1"/>
        <rFont val="Tahoma"/>
        <family val="2"/>
      </rPr>
      <t>ب- یا بادوستان دور یک میز بازی کنید؟</t>
    </r>
  </si>
  <si>
    <t>آیا هیچگاه یک احساس ناگهانی ترس یا خطر مبهم ، بدون آن که دلیل قابل قبولی داشته باشد، در شما به وجود آمده است ؟</t>
  </si>
  <si>
    <t>آیا به هر یک از سوال‌های قبلی :  الف- با علامت گذاشتن روی همین نسخه پاسخ داده‌اید؟  ب- یا روی پاسخنامه جداگانه علامت زده‌اید؟</t>
  </si>
  <si>
    <t>جواب راست</t>
  </si>
  <si>
    <t>کلید راست</t>
  </si>
  <si>
    <t>جواب میانه</t>
  </si>
  <si>
    <t>کلید میانه</t>
  </si>
  <si>
    <t>جواب چپ</t>
  </si>
  <si>
    <t>کلید چپ</t>
  </si>
  <si>
    <t>تعداد میانه</t>
  </si>
  <si>
    <t>دسته یندی</t>
  </si>
  <si>
    <t>مجموع</t>
  </si>
  <si>
    <t>3/11</t>
  </si>
  <si>
    <t>3/7</t>
  </si>
  <si>
    <t>تعداد کل</t>
  </si>
  <si>
    <t>عدد 1 ) بله - الف</t>
  </si>
  <si>
    <t>عدد 2) میانه</t>
  </si>
  <si>
    <t>عدد 3) خیر - ب</t>
  </si>
  <si>
    <t>تراز 1- 10</t>
  </si>
  <si>
    <t>اجتماعی بودن گرم بودن / سرد مزاج</t>
  </si>
  <si>
    <t>علاقه مند به بحث و استدلال / غیر منطقی</t>
  </si>
  <si>
    <t>ثبات احساسی</t>
  </si>
  <si>
    <t>سلطه جو</t>
  </si>
  <si>
    <t xml:space="preserve"> سرزندگی</t>
  </si>
  <si>
    <t>قانون مداری / قانون گریزی</t>
  </si>
  <si>
    <t>کم رویی / جامعه طلبی</t>
  </si>
  <si>
    <t>احساسی بودن / بی احساس</t>
  </si>
  <si>
    <t>شکاک بودن</t>
  </si>
  <si>
    <t>شهودی بودن</t>
  </si>
  <si>
    <t>حساس به حریم خصوصی</t>
  </si>
  <si>
    <t>هراس و ترس</t>
  </si>
  <si>
    <t>آمادگی برای تغییر</t>
  </si>
  <si>
    <t>خود اتکایی</t>
  </si>
  <si>
    <t>کمال طلبی</t>
  </si>
  <si>
    <t>تنش زا بودن</t>
  </si>
  <si>
    <t>توجه: هر عدد گزینه مورد نظر را در داخل سلول همان سوال وارد نمایید وارد نمایید</t>
  </si>
  <si>
    <t>آیا ترجیح می‌دهید که یک بعد از ظهر بیکاری خود را :  الف- در یک نمایشگاه آثار هنری بگذرانید؟  ب- یا بادوستان دور یک میز بازی کنید؟</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</si>
</sst>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amily val="2"/>
      <charset val="178"/>
      <scheme val="minor"/>
    </font>
    <font>
      <sz val="11"/>
      <color theme="1"/>
      <name val="Tahoma"/>
      <family val="2"/>
    </font>
    <font>
      <sz val="10"/>
      <color theme="1"/>
      <name val="Tahoma"/>
      <family val="2"/>
    </font>
    <font>
      <b/>
      <sz val="11"/>
      <color theme="0"/>
      <name val="Tahoma"/>
      <family val="2"/>
    </font>
    <font>
      <b/>
      <sz val="10"/>
      <color theme="1"/>
      <name val="Tahoma"/>
      <family val="2"/>
    </font>
    <font>
      <sz val="14"/>
      <color rgb="FFFF0000"/>
      <name val="Tahoma"/>
      <family val="2"/>
    </font>
    <font>
      <b/>
      <sz val="18"/>
      <color rgb="FFFF0000"/>
      <name val="Tahoma"/>
      <family val="2"/>
    </font>
    <font>
      <sz val="11"/>
      <color theme="0"/>
      <name val="Tahoma"/>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s>
  <cellStyleXfs count="1">
    <xf numFmtId="0" fontId="0" fillId="0" borderId="0"/>
  </cellStyleXfs>
  <cellXfs count="46">
    <xf numFmtId="0" fontId="0" fillId="0" borderId="0" xfId="0"/>
    <xf numFmtId="0" fontId="2" fillId="0" borderId="0" xfId="0" applyFont="1" applyFill="1" applyBorder="1" applyAlignment="1">
      <alignment horizontal="right" vertical="center" wrapText="1" readingOrder="2"/>
    </xf>
    <xf numFmtId="0" fontId="2" fillId="4" borderId="0" xfId="0" applyFont="1" applyFill="1" applyBorder="1" applyAlignment="1">
      <alignment horizontal="right" vertical="center" wrapText="1" readingOrder="2"/>
    </xf>
    <xf numFmtId="0" fontId="2" fillId="3" borderId="0" xfId="0" applyFont="1" applyFill="1" applyBorder="1" applyAlignment="1">
      <alignment horizontal="right" vertical="center" wrapText="1" readingOrder="2"/>
    </xf>
    <xf numFmtId="0" fontId="2" fillId="0" borderId="0" xfId="0" applyFont="1" applyFill="1" applyAlignment="1">
      <alignment horizontal="right" vertical="center"/>
    </xf>
    <xf numFmtId="0" fontId="2" fillId="0" borderId="0" xfId="0" applyFont="1" applyFill="1" applyBorder="1" applyAlignment="1">
      <alignment horizontal="right" vertical="center" readingOrder="2"/>
    </xf>
    <xf numFmtId="0" fontId="2" fillId="0" borderId="0" xfId="0" applyFont="1" applyAlignment="1">
      <alignment horizontal="right" vertical="center"/>
    </xf>
    <xf numFmtId="0" fontId="4" fillId="0" borderId="2" xfId="0" applyFont="1" applyFill="1" applyBorder="1" applyAlignment="1">
      <alignment horizontal="right" vertical="center"/>
    </xf>
    <xf numFmtId="0" fontId="2" fillId="0" borderId="0" xfId="0" applyFont="1" applyBorder="1" applyAlignment="1">
      <alignment horizontal="right" vertical="center" readingOrder="2"/>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2" fillId="2" borderId="0" xfId="0" applyFont="1" applyFill="1" applyBorder="1" applyAlignment="1">
      <alignment horizontal="right" vertical="center" readingOrder="2"/>
    </xf>
    <xf numFmtId="0" fontId="2" fillId="4" borderId="0" xfId="0" applyFont="1" applyFill="1" applyBorder="1" applyAlignment="1">
      <alignment horizontal="right" vertical="center" readingOrder="2"/>
    </xf>
    <xf numFmtId="0" fontId="4" fillId="2" borderId="0" xfId="0" applyFont="1" applyFill="1" applyBorder="1" applyAlignment="1">
      <alignment horizontal="right" vertical="center" readingOrder="2"/>
    </xf>
    <xf numFmtId="0" fontId="4" fillId="0" borderId="0" xfId="0" applyFont="1" applyFill="1" applyBorder="1" applyAlignment="1">
      <alignment horizontal="right" vertical="center" readingOrder="2"/>
    </xf>
    <xf numFmtId="0" fontId="4" fillId="0" borderId="0" xfId="0" applyFont="1" applyBorder="1" applyAlignment="1">
      <alignment horizontal="right" vertical="center" readingOrder="2"/>
    </xf>
    <xf numFmtId="49" fontId="2" fillId="0" borderId="0" xfId="0" applyNumberFormat="1" applyFont="1" applyFill="1" applyBorder="1" applyAlignment="1">
      <alignment horizontal="right" vertical="center" readingOrder="2"/>
    </xf>
    <xf numFmtId="49" fontId="2" fillId="0" borderId="0" xfId="0" applyNumberFormat="1" applyFont="1" applyBorder="1" applyAlignment="1">
      <alignment horizontal="right" vertical="center" readingOrder="2"/>
    </xf>
    <xf numFmtId="0" fontId="2" fillId="2" borderId="0" xfId="0" applyNumberFormat="1" applyFont="1" applyFill="1" applyBorder="1" applyAlignment="1">
      <alignment horizontal="right" vertical="center" readingOrder="2"/>
    </xf>
    <xf numFmtId="0" fontId="2" fillId="4" borderId="0" xfId="0" applyFont="1" applyFill="1" applyAlignment="1">
      <alignment horizontal="right" vertical="center"/>
    </xf>
    <xf numFmtId="0" fontId="2" fillId="5" borderId="0" xfId="0" applyFont="1" applyFill="1" applyBorder="1" applyAlignment="1">
      <alignment horizontal="right" vertical="center" wrapText="1" readingOrder="2"/>
    </xf>
    <xf numFmtId="0" fontId="1" fillId="5" borderId="0" xfId="0" applyFont="1" applyFill="1" applyAlignment="1">
      <alignment horizontal="right" vertical="center"/>
    </xf>
    <xf numFmtId="0" fontId="2" fillId="0" borderId="0" xfId="0" applyNumberFormat="1" applyFont="1" applyFill="1" applyBorder="1" applyAlignment="1">
      <alignment horizontal="right" vertical="center" readingOrder="2"/>
    </xf>
    <xf numFmtId="0" fontId="1" fillId="5" borderId="0" xfId="0" applyFont="1" applyFill="1" applyAlignment="1">
      <alignment horizontal="right"/>
    </xf>
    <xf numFmtId="0" fontId="1" fillId="7" borderId="8" xfId="0" applyFont="1" applyFill="1" applyBorder="1" applyAlignment="1" applyProtection="1">
      <alignment horizontal="right" vertical="center"/>
      <protection locked="0"/>
    </xf>
    <xf numFmtId="0" fontId="1" fillId="8" borderId="8" xfId="0" applyFont="1" applyFill="1" applyBorder="1" applyAlignment="1" applyProtection="1">
      <alignment horizontal="right" vertical="center"/>
      <protection locked="0"/>
    </xf>
    <xf numFmtId="0" fontId="5" fillId="5" borderId="0" xfId="0" applyFont="1" applyFill="1" applyAlignment="1" applyProtection="1">
      <alignment horizontal="right"/>
    </xf>
    <xf numFmtId="0" fontId="5" fillId="5" borderId="0" xfId="0" applyFont="1" applyFill="1" applyBorder="1" applyAlignment="1" applyProtection="1">
      <alignment horizontal="right" wrapText="1" readingOrder="2"/>
    </xf>
    <xf numFmtId="0" fontId="6" fillId="5" borderId="0" xfId="0" applyFont="1" applyFill="1" applyAlignment="1" applyProtection="1">
      <alignment horizontal="center"/>
    </xf>
    <xf numFmtId="0" fontId="1" fillId="6" borderId="0" xfId="0" applyFont="1" applyFill="1" applyAlignment="1" applyProtection="1">
      <alignment horizontal="right" vertical="center"/>
    </xf>
    <xf numFmtId="0" fontId="2" fillId="6" borderId="0" xfId="0" applyFont="1" applyFill="1" applyBorder="1" applyAlignment="1" applyProtection="1">
      <alignment horizontal="right" vertical="center" wrapText="1" readingOrder="2"/>
    </xf>
    <xf numFmtId="0" fontId="1" fillId="6" borderId="8" xfId="0" applyFont="1" applyFill="1" applyBorder="1" applyAlignment="1" applyProtection="1">
      <alignment horizontal="right" vertical="center"/>
    </xf>
    <xf numFmtId="0" fontId="1" fillId="7" borderId="0" xfId="0" applyFont="1" applyFill="1" applyAlignment="1" applyProtection="1">
      <alignment horizontal="right" vertical="center"/>
    </xf>
    <xf numFmtId="0" fontId="2" fillId="7" borderId="0" xfId="0" applyFont="1" applyFill="1" applyBorder="1" applyAlignment="1" applyProtection="1">
      <alignment horizontal="right" vertical="center" wrapText="1" readingOrder="2"/>
    </xf>
    <xf numFmtId="0" fontId="1" fillId="8" borderId="0" xfId="0" applyFont="1" applyFill="1" applyAlignment="1" applyProtection="1">
      <alignment horizontal="right" vertical="center"/>
    </xf>
    <xf numFmtId="0" fontId="2" fillId="8" borderId="0" xfId="0" applyFont="1" applyFill="1" applyBorder="1" applyAlignment="1" applyProtection="1">
      <alignment horizontal="right" vertical="center" wrapText="1" readingOrder="2"/>
    </xf>
    <xf numFmtId="0" fontId="1" fillId="9" borderId="0" xfId="0" applyFont="1" applyFill="1" applyAlignment="1">
      <alignment horizontal="center" vertical="center"/>
    </xf>
    <xf numFmtId="0" fontId="7" fillId="9" borderId="0" xfId="0" applyFont="1" applyFill="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2" fillId="0" borderId="0" xfId="0" applyFont="1" applyFill="1" applyBorder="1" applyAlignment="1">
      <alignment horizontal="right" vertical="center" readingOrder="2"/>
    </xf>
  </cellXfs>
  <cellStyles count="1">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4</xdr:col>
      <xdr:colOff>1133475</xdr:colOff>
      <xdr:row>0</xdr:row>
      <xdr:rowOff>1343024</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0714450" y="0"/>
          <a:ext cx="10258425" cy="1343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E189"/>
  <sheetViews>
    <sheetView rightToLeft="1" tabSelected="1" workbookViewId="0">
      <selection activeCell="G3" sqref="G3"/>
    </sheetView>
  </sheetViews>
  <sheetFormatPr defaultRowHeight="14.25" x14ac:dyDescent="0.2"/>
  <cols>
    <col min="1" max="1" width="9" style="22" bestFit="1" customWidth="1"/>
    <col min="2" max="2" width="94.375" style="21" customWidth="1"/>
    <col min="3" max="3" width="19" style="22" bestFit="1" customWidth="1"/>
    <col min="4" max="4" width="14.625" style="22" bestFit="1" customWidth="1"/>
    <col min="5" max="5" width="17.25" style="22" bestFit="1" customWidth="1"/>
    <col min="6" max="256" width="9.125" style="22"/>
    <col min="257" max="257" width="9" style="22" bestFit="1" customWidth="1"/>
    <col min="258" max="258" width="94.375" style="22" customWidth="1"/>
    <col min="259" max="259" width="19" style="22" bestFit="1" customWidth="1"/>
    <col min="260" max="260" width="14.625" style="22" bestFit="1" customWidth="1"/>
    <col min="261" max="261" width="17.25" style="22" bestFit="1" customWidth="1"/>
    <col min="262" max="512" width="9.125" style="22"/>
    <col min="513" max="513" width="9" style="22" bestFit="1" customWidth="1"/>
    <col min="514" max="514" width="94.375" style="22" customWidth="1"/>
    <col min="515" max="515" width="19" style="22" bestFit="1" customWidth="1"/>
    <col min="516" max="516" width="14.625" style="22" bestFit="1" customWidth="1"/>
    <col min="517" max="517" width="17.25" style="22" bestFit="1" customWidth="1"/>
    <col min="518" max="768" width="9.125" style="22"/>
    <col min="769" max="769" width="9" style="22" bestFit="1" customWidth="1"/>
    <col min="770" max="770" width="94.375" style="22" customWidth="1"/>
    <col min="771" max="771" width="19" style="22" bestFit="1" customWidth="1"/>
    <col min="772" max="772" width="14.625" style="22" bestFit="1" customWidth="1"/>
    <col min="773" max="773" width="17.25" style="22" bestFit="1" customWidth="1"/>
    <col min="774" max="1024" width="9.125" style="22"/>
    <col min="1025" max="1025" width="9" style="22" bestFit="1" customWidth="1"/>
    <col min="1026" max="1026" width="94.375" style="22" customWidth="1"/>
    <col min="1027" max="1027" width="19" style="22" bestFit="1" customWidth="1"/>
    <col min="1028" max="1028" width="14.625" style="22" bestFit="1" customWidth="1"/>
    <col min="1029" max="1029" width="17.25" style="22" bestFit="1" customWidth="1"/>
    <col min="1030" max="1280" width="9.125" style="22"/>
    <col min="1281" max="1281" width="9" style="22" bestFit="1" customWidth="1"/>
    <col min="1282" max="1282" width="94.375" style="22" customWidth="1"/>
    <col min="1283" max="1283" width="19" style="22" bestFit="1" customWidth="1"/>
    <col min="1284" max="1284" width="14.625" style="22" bestFit="1" customWidth="1"/>
    <col min="1285" max="1285" width="17.25" style="22" bestFit="1" customWidth="1"/>
    <col min="1286" max="1536" width="9.125" style="22"/>
    <col min="1537" max="1537" width="9" style="22" bestFit="1" customWidth="1"/>
    <col min="1538" max="1538" width="94.375" style="22" customWidth="1"/>
    <col min="1539" max="1539" width="19" style="22" bestFit="1" customWidth="1"/>
    <col min="1540" max="1540" width="14.625" style="22" bestFit="1" customWidth="1"/>
    <col min="1541" max="1541" width="17.25" style="22" bestFit="1" customWidth="1"/>
    <col min="1542" max="1792" width="9.125" style="22"/>
    <col min="1793" max="1793" width="9" style="22" bestFit="1" customWidth="1"/>
    <col min="1794" max="1794" width="94.375" style="22" customWidth="1"/>
    <col min="1795" max="1795" width="19" style="22" bestFit="1" customWidth="1"/>
    <col min="1796" max="1796" width="14.625" style="22" bestFit="1" customWidth="1"/>
    <col min="1797" max="1797" width="17.25" style="22" bestFit="1" customWidth="1"/>
    <col min="1798" max="2048" width="9.125" style="22"/>
    <col min="2049" max="2049" width="9" style="22" bestFit="1" customWidth="1"/>
    <col min="2050" max="2050" width="94.375" style="22" customWidth="1"/>
    <col min="2051" max="2051" width="19" style="22" bestFit="1" customWidth="1"/>
    <col min="2052" max="2052" width="14.625" style="22" bestFit="1" customWidth="1"/>
    <col min="2053" max="2053" width="17.25" style="22" bestFit="1" customWidth="1"/>
    <col min="2054" max="2304" width="9.125" style="22"/>
    <col min="2305" max="2305" width="9" style="22" bestFit="1" customWidth="1"/>
    <col min="2306" max="2306" width="94.375" style="22" customWidth="1"/>
    <col min="2307" max="2307" width="19" style="22" bestFit="1" customWidth="1"/>
    <col min="2308" max="2308" width="14.625" style="22" bestFit="1" customWidth="1"/>
    <col min="2309" max="2309" width="17.25" style="22" bestFit="1" customWidth="1"/>
    <col min="2310" max="2560" width="9.125" style="22"/>
    <col min="2561" max="2561" width="9" style="22" bestFit="1" customWidth="1"/>
    <col min="2562" max="2562" width="94.375" style="22" customWidth="1"/>
    <col min="2563" max="2563" width="19" style="22" bestFit="1" customWidth="1"/>
    <col min="2564" max="2564" width="14.625" style="22" bestFit="1" customWidth="1"/>
    <col min="2565" max="2565" width="17.25" style="22" bestFit="1" customWidth="1"/>
    <col min="2566" max="2816" width="9.125" style="22"/>
    <col min="2817" max="2817" width="9" style="22" bestFit="1" customWidth="1"/>
    <col min="2818" max="2818" width="94.375" style="22" customWidth="1"/>
    <col min="2819" max="2819" width="19" style="22" bestFit="1" customWidth="1"/>
    <col min="2820" max="2820" width="14.625" style="22" bestFit="1" customWidth="1"/>
    <col min="2821" max="2821" width="17.25" style="22" bestFit="1" customWidth="1"/>
    <col min="2822" max="3072" width="9.125" style="22"/>
    <col min="3073" max="3073" width="9" style="22" bestFit="1" customWidth="1"/>
    <col min="3074" max="3074" width="94.375" style="22" customWidth="1"/>
    <col min="3075" max="3075" width="19" style="22" bestFit="1" customWidth="1"/>
    <col min="3076" max="3076" width="14.625" style="22" bestFit="1" customWidth="1"/>
    <col min="3077" max="3077" width="17.25" style="22" bestFit="1" customWidth="1"/>
    <col min="3078" max="3328" width="9.125" style="22"/>
    <col min="3329" max="3329" width="9" style="22" bestFit="1" customWidth="1"/>
    <col min="3330" max="3330" width="94.375" style="22" customWidth="1"/>
    <col min="3331" max="3331" width="19" style="22" bestFit="1" customWidth="1"/>
    <col min="3332" max="3332" width="14.625" style="22" bestFit="1" customWidth="1"/>
    <col min="3333" max="3333" width="17.25" style="22" bestFit="1" customWidth="1"/>
    <col min="3334" max="3584" width="9.125" style="22"/>
    <col min="3585" max="3585" width="9" style="22" bestFit="1" customWidth="1"/>
    <col min="3586" max="3586" width="94.375" style="22" customWidth="1"/>
    <col min="3587" max="3587" width="19" style="22" bestFit="1" customWidth="1"/>
    <col min="3588" max="3588" width="14.625" style="22" bestFit="1" customWidth="1"/>
    <col min="3589" max="3589" width="17.25" style="22" bestFit="1" customWidth="1"/>
    <col min="3590" max="3840" width="9.125" style="22"/>
    <col min="3841" max="3841" width="9" style="22" bestFit="1" customWidth="1"/>
    <col min="3842" max="3842" width="94.375" style="22" customWidth="1"/>
    <col min="3843" max="3843" width="19" style="22" bestFit="1" customWidth="1"/>
    <col min="3844" max="3844" width="14.625" style="22" bestFit="1" customWidth="1"/>
    <col min="3845" max="3845" width="17.25" style="22" bestFit="1" customWidth="1"/>
    <col min="3846" max="4096" width="9.125" style="22"/>
    <col min="4097" max="4097" width="9" style="22" bestFit="1" customWidth="1"/>
    <col min="4098" max="4098" width="94.375" style="22" customWidth="1"/>
    <col min="4099" max="4099" width="19" style="22" bestFit="1" customWidth="1"/>
    <col min="4100" max="4100" width="14.625" style="22" bestFit="1" customWidth="1"/>
    <col min="4101" max="4101" width="17.25" style="22" bestFit="1" customWidth="1"/>
    <col min="4102" max="4352" width="9.125" style="22"/>
    <col min="4353" max="4353" width="9" style="22" bestFit="1" customWidth="1"/>
    <col min="4354" max="4354" width="94.375" style="22" customWidth="1"/>
    <col min="4355" max="4355" width="19" style="22" bestFit="1" customWidth="1"/>
    <col min="4356" max="4356" width="14.625" style="22" bestFit="1" customWidth="1"/>
    <col min="4357" max="4357" width="17.25" style="22" bestFit="1" customWidth="1"/>
    <col min="4358" max="4608" width="9.125" style="22"/>
    <col min="4609" max="4609" width="9" style="22" bestFit="1" customWidth="1"/>
    <col min="4610" max="4610" width="94.375" style="22" customWidth="1"/>
    <col min="4611" max="4611" width="19" style="22" bestFit="1" customWidth="1"/>
    <col min="4612" max="4612" width="14.625" style="22" bestFit="1" customWidth="1"/>
    <col min="4613" max="4613" width="17.25" style="22" bestFit="1" customWidth="1"/>
    <col min="4614" max="4864" width="9.125" style="22"/>
    <col min="4865" max="4865" width="9" style="22" bestFit="1" customWidth="1"/>
    <col min="4866" max="4866" width="94.375" style="22" customWidth="1"/>
    <col min="4867" max="4867" width="19" style="22" bestFit="1" customWidth="1"/>
    <col min="4868" max="4868" width="14.625" style="22" bestFit="1" customWidth="1"/>
    <col min="4869" max="4869" width="17.25" style="22" bestFit="1" customWidth="1"/>
    <col min="4870" max="5120" width="9.125" style="22"/>
    <col min="5121" max="5121" width="9" style="22" bestFit="1" customWidth="1"/>
    <col min="5122" max="5122" width="94.375" style="22" customWidth="1"/>
    <col min="5123" max="5123" width="19" style="22" bestFit="1" customWidth="1"/>
    <col min="5124" max="5124" width="14.625" style="22" bestFit="1" customWidth="1"/>
    <col min="5125" max="5125" width="17.25" style="22" bestFit="1" customWidth="1"/>
    <col min="5126" max="5376" width="9.125" style="22"/>
    <col min="5377" max="5377" width="9" style="22" bestFit="1" customWidth="1"/>
    <col min="5378" max="5378" width="94.375" style="22" customWidth="1"/>
    <col min="5379" max="5379" width="19" style="22" bestFit="1" customWidth="1"/>
    <col min="5380" max="5380" width="14.625" style="22" bestFit="1" customWidth="1"/>
    <col min="5381" max="5381" width="17.25" style="22" bestFit="1" customWidth="1"/>
    <col min="5382" max="5632" width="9.125" style="22"/>
    <col min="5633" max="5633" width="9" style="22" bestFit="1" customWidth="1"/>
    <col min="5634" max="5634" width="94.375" style="22" customWidth="1"/>
    <col min="5635" max="5635" width="19" style="22" bestFit="1" customWidth="1"/>
    <col min="5636" max="5636" width="14.625" style="22" bestFit="1" customWidth="1"/>
    <col min="5637" max="5637" width="17.25" style="22" bestFit="1" customWidth="1"/>
    <col min="5638" max="5888" width="9.125" style="22"/>
    <col min="5889" max="5889" width="9" style="22" bestFit="1" customWidth="1"/>
    <col min="5890" max="5890" width="94.375" style="22" customWidth="1"/>
    <col min="5891" max="5891" width="19" style="22" bestFit="1" customWidth="1"/>
    <col min="5892" max="5892" width="14.625" style="22" bestFit="1" customWidth="1"/>
    <col min="5893" max="5893" width="17.25" style="22" bestFit="1" customWidth="1"/>
    <col min="5894" max="6144" width="9.125" style="22"/>
    <col min="6145" max="6145" width="9" style="22" bestFit="1" customWidth="1"/>
    <col min="6146" max="6146" width="94.375" style="22" customWidth="1"/>
    <col min="6147" max="6147" width="19" style="22" bestFit="1" customWidth="1"/>
    <col min="6148" max="6148" width="14.625" style="22" bestFit="1" customWidth="1"/>
    <col min="6149" max="6149" width="17.25" style="22" bestFit="1" customWidth="1"/>
    <col min="6150" max="6400" width="9.125" style="22"/>
    <col min="6401" max="6401" width="9" style="22" bestFit="1" customWidth="1"/>
    <col min="6402" max="6402" width="94.375" style="22" customWidth="1"/>
    <col min="6403" max="6403" width="19" style="22" bestFit="1" customWidth="1"/>
    <col min="6404" max="6404" width="14.625" style="22" bestFit="1" customWidth="1"/>
    <col min="6405" max="6405" width="17.25" style="22" bestFit="1" customWidth="1"/>
    <col min="6406" max="6656" width="9.125" style="22"/>
    <col min="6657" max="6657" width="9" style="22" bestFit="1" customWidth="1"/>
    <col min="6658" max="6658" width="94.375" style="22" customWidth="1"/>
    <col min="6659" max="6659" width="19" style="22" bestFit="1" customWidth="1"/>
    <col min="6660" max="6660" width="14.625" style="22" bestFit="1" customWidth="1"/>
    <col min="6661" max="6661" width="17.25" style="22" bestFit="1" customWidth="1"/>
    <col min="6662" max="6912" width="9.125" style="22"/>
    <col min="6913" max="6913" width="9" style="22" bestFit="1" customWidth="1"/>
    <col min="6914" max="6914" width="94.375" style="22" customWidth="1"/>
    <col min="6915" max="6915" width="19" style="22" bestFit="1" customWidth="1"/>
    <col min="6916" max="6916" width="14.625" style="22" bestFit="1" customWidth="1"/>
    <col min="6917" max="6917" width="17.25" style="22" bestFit="1" customWidth="1"/>
    <col min="6918" max="7168" width="9.125" style="22"/>
    <col min="7169" max="7169" width="9" style="22" bestFit="1" customWidth="1"/>
    <col min="7170" max="7170" width="94.375" style="22" customWidth="1"/>
    <col min="7171" max="7171" width="19" style="22" bestFit="1" customWidth="1"/>
    <col min="7172" max="7172" width="14.625" style="22" bestFit="1" customWidth="1"/>
    <col min="7173" max="7173" width="17.25" style="22" bestFit="1" customWidth="1"/>
    <col min="7174" max="7424" width="9.125" style="22"/>
    <col min="7425" max="7425" width="9" style="22" bestFit="1" customWidth="1"/>
    <col min="7426" max="7426" width="94.375" style="22" customWidth="1"/>
    <col min="7427" max="7427" width="19" style="22" bestFit="1" customWidth="1"/>
    <col min="7428" max="7428" width="14.625" style="22" bestFit="1" customWidth="1"/>
    <col min="7429" max="7429" width="17.25" style="22" bestFit="1" customWidth="1"/>
    <col min="7430" max="7680" width="9.125" style="22"/>
    <col min="7681" max="7681" width="9" style="22" bestFit="1" customWidth="1"/>
    <col min="7682" max="7682" width="94.375" style="22" customWidth="1"/>
    <col min="7683" max="7683" width="19" style="22" bestFit="1" customWidth="1"/>
    <col min="7684" max="7684" width="14.625" style="22" bestFit="1" customWidth="1"/>
    <col min="7685" max="7685" width="17.25" style="22" bestFit="1" customWidth="1"/>
    <col min="7686" max="7936" width="9.125" style="22"/>
    <col min="7937" max="7937" width="9" style="22" bestFit="1" customWidth="1"/>
    <col min="7938" max="7938" width="94.375" style="22" customWidth="1"/>
    <col min="7939" max="7939" width="19" style="22" bestFit="1" customWidth="1"/>
    <col min="7940" max="7940" width="14.625" style="22" bestFit="1" customWidth="1"/>
    <col min="7941" max="7941" width="17.25" style="22" bestFit="1" customWidth="1"/>
    <col min="7942" max="8192" width="9.125" style="22"/>
    <col min="8193" max="8193" width="9" style="22" bestFit="1" customWidth="1"/>
    <col min="8194" max="8194" width="94.375" style="22" customWidth="1"/>
    <col min="8195" max="8195" width="19" style="22" bestFit="1" customWidth="1"/>
    <col min="8196" max="8196" width="14.625" style="22" bestFit="1" customWidth="1"/>
    <col min="8197" max="8197" width="17.25" style="22" bestFit="1" customWidth="1"/>
    <col min="8198" max="8448" width="9.125" style="22"/>
    <col min="8449" max="8449" width="9" style="22" bestFit="1" customWidth="1"/>
    <col min="8450" max="8450" width="94.375" style="22" customWidth="1"/>
    <col min="8451" max="8451" width="19" style="22" bestFit="1" customWidth="1"/>
    <col min="8452" max="8452" width="14.625" style="22" bestFit="1" customWidth="1"/>
    <col min="8453" max="8453" width="17.25" style="22" bestFit="1" customWidth="1"/>
    <col min="8454" max="8704" width="9.125" style="22"/>
    <col min="8705" max="8705" width="9" style="22" bestFit="1" customWidth="1"/>
    <col min="8706" max="8706" width="94.375" style="22" customWidth="1"/>
    <col min="8707" max="8707" width="19" style="22" bestFit="1" customWidth="1"/>
    <col min="8708" max="8708" width="14.625" style="22" bestFit="1" customWidth="1"/>
    <col min="8709" max="8709" width="17.25" style="22" bestFit="1" customWidth="1"/>
    <col min="8710" max="8960" width="9.125" style="22"/>
    <col min="8961" max="8961" width="9" style="22" bestFit="1" customWidth="1"/>
    <col min="8962" max="8962" width="94.375" style="22" customWidth="1"/>
    <col min="8963" max="8963" width="19" style="22" bestFit="1" customWidth="1"/>
    <col min="8964" max="8964" width="14.625" style="22" bestFit="1" customWidth="1"/>
    <col min="8965" max="8965" width="17.25" style="22" bestFit="1" customWidth="1"/>
    <col min="8966" max="9216" width="9.125" style="22"/>
    <col min="9217" max="9217" width="9" style="22" bestFit="1" customWidth="1"/>
    <col min="9218" max="9218" width="94.375" style="22" customWidth="1"/>
    <col min="9219" max="9219" width="19" style="22" bestFit="1" customWidth="1"/>
    <col min="9220" max="9220" width="14.625" style="22" bestFit="1" customWidth="1"/>
    <col min="9221" max="9221" width="17.25" style="22" bestFit="1" customWidth="1"/>
    <col min="9222" max="9472" width="9.125" style="22"/>
    <col min="9473" max="9473" width="9" style="22" bestFit="1" customWidth="1"/>
    <col min="9474" max="9474" width="94.375" style="22" customWidth="1"/>
    <col min="9475" max="9475" width="19" style="22" bestFit="1" customWidth="1"/>
    <col min="9476" max="9476" width="14.625" style="22" bestFit="1" customWidth="1"/>
    <col min="9477" max="9477" width="17.25" style="22" bestFit="1" customWidth="1"/>
    <col min="9478" max="9728" width="9.125" style="22"/>
    <col min="9729" max="9729" width="9" style="22" bestFit="1" customWidth="1"/>
    <col min="9730" max="9730" width="94.375" style="22" customWidth="1"/>
    <col min="9731" max="9731" width="19" style="22" bestFit="1" customWidth="1"/>
    <col min="9732" max="9732" width="14.625" style="22" bestFit="1" customWidth="1"/>
    <col min="9733" max="9733" width="17.25" style="22" bestFit="1" customWidth="1"/>
    <col min="9734" max="9984" width="9.125" style="22"/>
    <col min="9985" max="9985" width="9" style="22" bestFit="1" customWidth="1"/>
    <col min="9986" max="9986" width="94.375" style="22" customWidth="1"/>
    <col min="9987" max="9987" width="19" style="22" bestFit="1" customWidth="1"/>
    <col min="9988" max="9988" width="14.625" style="22" bestFit="1" customWidth="1"/>
    <col min="9989" max="9989" width="17.25" style="22" bestFit="1" customWidth="1"/>
    <col min="9990" max="10240" width="9.125" style="22"/>
    <col min="10241" max="10241" width="9" style="22" bestFit="1" customWidth="1"/>
    <col min="10242" max="10242" width="94.375" style="22" customWidth="1"/>
    <col min="10243" max="10243" width="19" style="22" bestFit="1" customWidth="1"/>
    <col min="10244" max="10244" width="14.625" style="22" bestFit="1" customWidth="1"/>
    <col min="10245" max="10245" width="17.25" style="22" bestFit="1" customWidth="1"/>
    <col min="10246" max="10496" width="9.125" style="22"/>
    <col min="10497" max="10497" width="9" style="22" bestFit="1" customWidth="1"/>
    <col min="10498" max="10498" width="94.375" style="22" customWidth="1"/>
    <col min="10499" max="10499" width="19" style="22" bestFit="1" customWidth="1"/>
    <col min="10500" max="10500" width="14.625" style="22" bestFit="1" customWidth="1"/>
    <col min="10501" max="10501" width="17.25" style="22" bestFit="1" customWidth="1"/>
    <col min="10502" max="10752" width="9.125" style="22"/>
    <col min="10753" max="10753" width="9" style="22" bestFit="1" customWidth="1"/>
    <col min="10754" max="10754" width="94.375" style="22" customWidth="1"/>
    <col min="10755" max="10755" width="19" style="22" bestFit="1" customWidth="1"/>
    <col min="10756" max="10756" width="14.625" style="22" bestFit="1" customWidth="1"/>
    <col min="10757" max="10757" width="17.25" style="22" bestFit="1" customWidth="1"/>
    <col min="10758" max="11008" width="9.125" style="22"/>
    <col min="11009" max="11009" width="9" style="22" bestFit="1" customWidth="1"/>
    <col min="11010" max="11010" width="94.375" style="22" customWidth="1"/>
    <col min="11011" max="11011" width="19" style="22" bestFit="1" customWidth="1"/>
    <col min="11012" max="11012" width="14.625" style="22" bestFit="1" customWidth="1"/>
    <col min="11013" max="11013" width="17.25" style="22" bestFit="1" customWidth="1"/>
    <col min="11014" max="11264" width="9.125" style="22"/>
    <col min="11265" max="11265" width="9" style="22" bestFit="1" customWidth="1"/>
    <col min="11266" max="11266" width="94.375" style="22" customWidth="1"/>
    <col min="11267" max="11267" width="19" style="22" bestFit="1" customWidth="1"/>
    <col min="11268" max="11268" width="14.625" style="22" bestFit="1" customWidth="1"/>
    <col min="11269" max="11269" width="17.25" style="22" bestFit="1" customWidth="1"/>
    <col min="11270" max="11520" width="9.125" style="22"/>
    <col min="11521" max="11521" width="9" style="22" bestFit="1" customWidth="1"/>
    <col min="11522" max="11522" width="94.375" style="22" customWidth="1"/>
    <col min="11523" max="11523" width="19" style="22" bestFit="1" customWidth="1"/>
    <col min="11524" max="11524" width="14.625" style="22" bestFit="1" customWidth="1"/>
    <col min="11525" max="11525" width="17.25" style="22" bestFit="1" customWidth="1"/>
    <col min="11526" max="11776" width="9.125" style="22"/>
    <col min="11777" max="11777" width="9" style="22" bestFit="1" customWidth="1"/>
    <col min="11778" max="11778" width="94.375" style="22" customWidth="1"/>
    <col min="11779" max="11779" width="19" style="22" bestFit="1" customWidth="1"/>
    <col min="11780" max="11780" width="14.625" style="22" bestFit="1" customWidth="1"/>
    <col min="11781" max="11781" width="17.25" style="22" bestFit="1" customWidth="1"/>
    <col min="11782" max="12032" width="9.125" style="22"/>
    <col min="12033" max="12033" width="9" style="22" bestFit="1" customWidth="1"/>
    <col min="12034" max="12034" width="94.375" style="22" customWidth="1"/>
    <col min="12035" max="12035" width="19" style="22" bestFit="1" customWidth="1"/>
    <col min="12036" max="12036" width="14.625" style="22" bestFit="1" customWidth="1"/>
    <col min="12037" max="12037" width="17.25" style="22" bestFit="1" customWidth="1"/>
    <col min="12038" max="12288" width="9.125" style="22"/>
    <col min="12289" max="12289" width="9" style="22" bestFit="1" customWidth="1"/>
    <col min="12290" max="12290" width="94.375" style="22" customWidth="1"/>
    <col min="12291" max="12291" width="19" style="22" bestFit="1" customWidth="1"/>
    <col min="12292" max="12292" width="14.625" style="22" bestFit="1" customWidth="1"/>
    <col min="12293" max="12293" width="17.25" style="22" bestFit="1" customWidth="1"/>
    <col min="12294" max="12544" width="9.125" style="22"/>
    <col min="12545" max="12545" width="9" style="22" bestFit="1" customWidth="1"/>
    <col min="12546" max="12546" width="94.375" style="22" customWidth="1"/>
    <col min="12547" max="12547" width="19" style="22" bestFit="1" customWidth="1"/>
    <col min="12548" max="12548" width="14.625" style="22" bestFit="1" customWidth="1"/>
    <col min="12549" max="12549" width="17.25" style="22" bestFit="1" customWidth="1"/>
    <col min="12550" max="12800" width="9.125" style="22"/>
    <col min="12801" max="12801" width="9" style="22" bestFit="1" customWidth="1"/>
    <col min="12802" max="12802" width="94.375" style="22" customWidth="1"/>
    <col min="12803" max="12803" width="19" style="22" bestFit="1" customWidth="1"/>
    <col min="12804" max="12804" width="14.625" style="22" bestFit="1" customWidth="1"/>
    <col min="12805" max="12805" width="17.25" style="22" bestFit="1" customWidth="1"/>
    <col min="12806" max="13056" width="9.125" style="22"/>
    <col min="13057" max="13057" width="9" style="22" bestFit="1" customWidth="1"/>
    <col min="13058" max="13058" width="94.375" style="22" customWidth="1"/>
    <col min="13059" max="13059" width="19" style="22" bestFit="1" customWidth="1"/>
    <col min="13060" max="13060" width="14.625" style="22" bestFit="1" customWidth="1"/>
    <col min="13061" max="13061" width="17.25" style="22" bestFit="1" customWidth="1"/>
    <col min="13062" max="13312" width="9.125" style="22"/>
    <col min="13313" max="13313" width="9" style="22" bestFit="1" customWidth="1"/>
    <col min="13314" max="13314" width="94.375" style="22" customWidth="1"/>
    <col min="13315" max="13315" width="19" style="22" bestFit="1" customWidth="1"/>
    <col min="13316" max="13316" width="14.625" style="22" bestFit="1" customWidth="1"/>
    <col min="13317" max="13317" width="17.25" style="22" bestFit="1" customWidth="1"/>
    <col min="13318" max="13568" width="9.125" style="22"/>
    <col min="13569" max="13569" width="9" style="22" bestFit="1" customWidth="1"/>
    <col min="13570" max="13570" width="94.375" style="22" customWidth="1"/>
    <col min="13571" max="13571" width="19" style="22" bestFit="1" customWidth="1"/>
    <col min="13572" max="13572" width="14.625" style="22" bestFit="1" customWidth="1"/>
    <col min="13573" max="13573" width="17.25" style="22" bestFit="1" customWidth="1"/>
    <col min="13574" max="13824" width="9.125" style="22"/>
    <col min="13825" max="13825" width="9" style="22" bestFit="1" customWidth="1"/>
    <col min="13826" max="13826" width="94.375" style="22" customWidth="1"/>
    <col min="13827" max="13827" width="19" style="22" bestFit="1" customWidth="1"/>
    <col min="13828" max="13828" width="14.625" style="22" bestFit="1" customWidth="1"/>
    <col min="13829" max="13829" width="17.25" style="22" bestFit="1" customWidth="1"/>
    <col min="13830" max="14080" width="9.125" style="22"/>
    <col min="14081" max="14081" width="9" style="22" bestFit="1" customWidth="1"/>
    <col min="14082" max="14082" width="94.375" style="22" customWidth="1"/>
    <col min="14083" max="14083" width="19" style="22" bestFit="1" customWidth="1"/>
    <col min="14084" max="14084" width="14.625" style="22" bestFit="1" customWidth="1"/>
    <col min="14085" max="14085" width="17.25" style="22" bestFit="1" customWidth="1"/>
    <col min="14086" max="14336" width="9.125" style="22"/>
    <col min="14337" max="14337" width="9" style="22" bestFit="1" customWidth="1"/>
    <col min="14338" max="14338" width="94.375" style="22" customWidth="1"/>
    <col min="14339" max="14339" width="19" style="22" bestFit="1" customWidth="1"/>
    <col min="14340" max="14340" width="14.625" style="22" bestFit="1" customWidth="1"/>
    <col min="14341" max="14341" width="17.25" style="22" bestFit="1" customWidth="1"/>
    <col min="14342" max="14592" width="9.125" style="22"/>
    <col min="14593" max="14593" width="9" style="22" bestFit="1" customWidth="1"/>
    <col min="14594" max="14594" width="94.375" style="22" customWidth="1"/>
    <col min="14595" max="14595" width="19" style="22" bestFit="1" customWidth="1"/>
    <col min="14596" max="14596" width="14.625" style="22" bestFit="1" customWidth="1"/>
    <col min="14597" max="14597" width="17.25" style="22" bestFit="1" customWidth="1"/>
    <col min="14598" max="14848" width="9.125" style="22"/>
    <col min="14849" max="14849" width="9" style="22" bestFit="1" customWidth="1"/>
    <col min="14850" max="14850" width="94.375" style="22" customWidth="1"/>
    <col min="14851" max="14851" width="19" style="22" bestFit="1" customWidth="1"/>
    <col min="14852" max="14852" width="14.625" style="22" bestFit="1" customWidth="1"/>
    <col min="14853" max="14853" width="17.25" style="22" bestFit="1" customWidth="1"/>
    <col min="14854" max="15104" width="9.125" style="22"/>
    <col min="15105" max="15105" width="9" style="22" bestFit="1" customWidth="1"/>
    <col min="15106" max="15106" width="94.375" style="22" customWidth="1"/>
    <col min="15107" max="15107" width="19" style="22" bestFit="1" customWidth="1"/>
    <col min="15108" max="15108" width="14.625" style="22" bestFit="1" customWidth="1"/>
    <col min="15109" max="15109" width="17.25" style="22" bestFit="1" customWidth="1"/>
    <col min="15110" max="15360" width="9.125" style="22"/>
    <col min="15361" max="15361" width="9" style="22" bestFit="1" customWidth="1"/>
    <col min="15362" max="15362" width="94.375" style="22" customWidth="1"/>
    <col min="15363" max="15363" width="19" style="22" bestFit="1" customWidth="1"/>
    <col min="15364" max="15364" width="14.625" style="22" bestFit="1" customWidth="1"/>
    <col min="15365" max="15365" width="17.25" style="22" bestFit="1" customWidth="1"/>
    <col min="15366" max="15616" width="9.125" style="22"/>
    <col min="15617" max="15617" width="9" style="22" bestFit="1" customWidth="1"/>
    <col min="15618" max="15618" width="94.375" style="22" customWidth="1"/>
    <col min="15619" max="15619" width="19" style="22" bestFit="1" customWidth="1"/>
    <col min="15620" max="15620" width="14.625" style="22" bestFit="1" customWidth="1"/>
    <col min="15621" max="15621" width="17.25" style="22" bestFit="1" customWidth="1"/>
    <col min="15622" max="15872" width="9.125" style="22"/>
    <col min="15873" max="15873" width="9" style="22" bestFit="1" customWidth="1"/>
    <col min="15874" max="15874" width="94.375" style="22" customWidth="1"/>
    <col min="15875" max="15875" width="19" style="22" bestFit="1" customWidth="1"/>
    <col min="15876" max="15876" width="14.625" style="22" bestFit="1" customWidth="1"/>
    <col min="15877" max="15877" width="17.25" style="22" bestFit="1" customWidth="1"/>
    <col min="15878" max="16128" width="9.125" style="22"/>
    <col min="16129" max="16129" width="9" style="22" bestFit="1" customWidth="1"/>
    <col min="16130" max="16130" width="94.375" style="22" customWidth="1"/>
    <col min="16131" max="16131" width="19" style="22" bestFit="1" customWidth="1"/>
    <col min="16132" max="16132" width="14.625" style="22" bestFit="1" customWidth="1"/>
    <col min="16133" max="16133" width="17.25" style="22" bestFit="1" customWidth="1"/>
    <col min="16134" max="16384" width="9.125" style="22"/>
  </cols>
  <sheetData>
    <row r="1" spans="1:5" s="24" customFormat="1" ht="124.5" customHeight="1" x14ac:dyDescent="0.3">
      <c r="A1" s="27" t="s">
        <v>269</v>
      </c>
      <c r="B1" s="28"/>
      <c r="C1" s="29">
        <v>1</v>
      </c>
      <c r="D1" s="29">
        <v>2</v>
      </c>
      <c r="E1" s="29">
        <v>3</v>
      </c>
    </row>
    <row r="2" spans="1:5" x14ac:dyDescent="0.2">
      <c r="A2" s="30" t="s">
        <v>47</v>
      </c>
      <c r="B2" s="31" t="s">
        <v>46</v>
      </c>
      <c r="C2" s="32" t="s">
        <v>249</v>
      </c>
      <c r="D2" s="32" t="s">
        <v>250</v>
      </c>
      <c r="E2" s="32" t="s">
        <v>251</v>
      </c>
    </row>
    <row r="3" spans="1:5" x14ac:dyDescent="0.2">
      <c r="A3" s="33">
        <v>1</v>
      </c>
      <c r="B3" s="34" t="s">
        <v>82</v>
      </c>
      <c r="C3" s="25"/>
      <c r="D3" s="25"/>
      <c r="E3" s="25"/>
    </row>
    <row r="4" spans="1:5" x14ac:dyDescent="0.2">
      <c r="A4" s="35">
        <v>2</v>
      </c>
      <c r="B4" s="36" t="s">
        <v>83</v>
      </c>
      <c r="C4" s="26"/>
      <c r="D4" s="26"/>
      <c r="E4" s="26"/>
    </row>
    <row r="5" spans="1:5" x14ac:dyDescent="0.2">
      <c r="A5" s="33">
        <v>3</v>
      </c>
      <c r="B5" s="34" t="s">
        <v>50</v>
      </c>
      <c r="C5" s="25"/>
      <c r="D5" s="25"/>
      <c r="E5" s="25"/>
    </row>
    <row r="6" spans="1:5" x14ac:dyDescent="0.2">
      <c r="A6" s="35">
        <v>4</v>
      </c>
      <c r="B6" s="36" t="s">
        <v>84</v>
      </c>
      <c r="C6" s="26"/>
      <c r="D6" s="26"/>
      <c r="E6" s="26"/>
    </row>
    <row r="7" spans="1:5" x14ac:dyDescent="0.2">
      <c r="A7" s="33">
        <v>5</v>
      </c>
      <c r="B7" s="34" t="s">
        <v>85</v>
      </c>
      <c r="C7" s="25"/>
      <c r="D7" s="25"/>
      <c r="E7" s="25"/>
    </row>
    <row r="8" spans="1:5" x14ac:dyDescent="0.2">
      <c r="A8" s="35">
        <v>6</v>
      </c>
      <c r="B8" s="36" t="s">
        <v>86</v>
      </c>
      <c r="C8" s="26"/>
      <c r="D8" s="26"/>
      <c r="E8" s="26"/>
    </row>
    <row r="9" spans="1:5" x14ac:dyDescent="0.2">
      <c r="A9" s="33">
        <v>7</v>
      </c>
      <c r="B9" s="34" t="s">
        <v>87</v>
      </c>
      <c r="C9" s="25"/>
      <c r="D9" s="25"/>
      <c r="E9" s="25"/>
    </row>
    <row r="10" spans="1:5" ht="25.5" x14ac:dyDescent="0.2">
      <c r="A10" s="35">
        <v>8</v>
      </c>
      <c r="B10" s="36" t="s">
        <v>88</v>
      </c>
      <c r="C10" s="26"/>
      <c r="D10" s="26"/>
      <c r="E10" s="26"/>
    </row>
    <row r="11" spans="1:5" x14ac:dyDescent="0.2">
      <c r="A11" s="33">
        <v>9</v>
      </c>
      <c r="B11" s="34" t="s">
        <v>89</v>
      </c>
      <c r="C11" s="25"/>
      <c r="D11" s="25"/>
      <c r="E11" s="25"/>
    </row>
    <row r="12" spans="1:5" x14ac:dyDescent="0.2">
      <c r="A12" s="35">
        <v>10</v>
      </c>
      <c r="B12" s="36" t="s">
        <v>53</v>
      </c>
      <c r="C12" s="26"/>
      <c r="D12" s="26"/>
      <c r="E12" s="26"/>
    </row>
    <row r="13" spans="1:5" x14ac:dyDescent="0.2">
      <c r="A13" s="33">
        <v>11</v>
      </c>
      <c r="B13" s="34" t="s">
        <v>90</v>
      </c>
      <c r="C13" s="25"/>
      <c r="D13" s="25"/>
      <c r="E13" s="25"/>
    </row>
    <row r="14" spans="1:5" ht="25.5" x14ac:dyDescent="0.2">
      <c r="A14" s="35">
        <v>12</v>
      </c>
      <c r="B14" s="36" t="s">
        <v>54</v>
      </c>
      <c r="C14" s="26"/>
      <c r="D14" s="26"/>
      <c r="E14" s="26"/>
    </row>
    <row r="15" spans="1:5" ht="25.5" x14ac:dyDescent="0.2">
      <c r="A15" s="33">
        <v>13</v>
      </c>
      <c r="B15" s="34" t="s">
        <v>91</v>
      </c>
      <c r="C15" s="25"/>
      <c r="D15" s="25"/>
      <c r="E15" s="25"/>
    </row>
    <row r="16" spans="1:5" x14ac:dyDescent="0.2">
      <c r="A16" s="35">
        <v>14</v>
      </c>
      <c r="B16" s="36" t="s">
        <v>55</v>
      </c>
      <c r="C16" s="26"/>
      <c r="D16" s="26"/>
      <c r="E16" s="26"/>
    </row>
    <row r="17" spans="1:5" x14ac:dyDescent="0.2">
      <c r="A17" s="33">
        <v>15</v>
      </c>
      <c r="B17" s="34" t="s">
        <v>92</v>
      </c>
      <c r="C17" s="25"/>
      <c r="D17" s="25"/>
      <c r="E17" s="25"/>
    </row>
    <row r="18" spans="1:5" x14ac:dyDescent="0.2">
      <c r="A18" s="35">
        <v>16</v>
      </c>
      <c r="B18" s="36" t="s">
        <v>93</v>
      </c>
      <c r="C18" s="26"/>
      <c r="D18" s="26"/>
      <c r="E18" s="26"/>
    </row>
    <row r="19" spans="1:5" x14ac:dyDescent="0.2">
      <c r="A19" s="33">
        <v>17</v>
      </c>
      <c r="B19" s="34" t="s">
        <v>94</v>
      </c>
      <c r="C19" s="25"/>
      <c r="D19" s="25"/>
      <c r="E19" s="25"/>
    </row>
    <row r="20" spans="1:5" x14ac:dyDescent="0.2">
      <c r="A20" s="35">
        <v>18</v>
      </c>
      <c r="B20" s="36" t="s">
        <v>95</v>
      </c>
      <c r="C20" s="26"/>
      <c r="D20" s="26"/>
      <c r="E20" s="26"/>
    </row>
    <row r="21" spans="1:5" ht="25.5" x14ac:dyDescent="0.2">
      <c r="A21" s="33">
        <v>19</v>
      </c>
      <c r="B21" s="34" t="s">
        <v>96</v>
      </c>
      <c r="C21" s="25"/>
      <c r="D21" s="25"/>
      <c r="E21" s="25"/>
    </row>
    <row r="22" spans="1:5" x14ac:dyDescent="0.2">
      <c r="A22" s="35">
        <v>20</v>
      </c>
      <c r="B22" s="36" t="s">
        <v>97</v>
      </c>
      <c r="C22" s="26"/>
      <c r="D22" s="26"/>
      <c r="E22" s="26"/>
    </row>
    <row r="23" spans="1:5" x14ac:dyDescent="0.2">
      <c r="A23" s="33">
        <v>21</v>
      </c>
      <c r="B23" s="34" t="s">
        <v>98</v>
      </c>
      <c r="C23" s="25"/>
      <c r="D23" s="25"/>
      <c r="E23" s="25"/>
    </row>
    <row r="24" spans="1:5" ht="25.5" x14ac:dyDescent="0.2">
      <c r="A24" s="35">
        <v>22</v>
      </c>
      <c r="B24" s="36" t="s">
        <v>56</v>
      </c>
      <c r="C24" s="26"/>
      <c r="D24" s="26"/>
      <c r="E24" s="26"/>
    </row>
    <row r="25" spans="1:5" x14ac:dyDescent="0.2">
      <c r="A25" s="33">
        <v>23</v>
      </c>
      <c r="B25" s="34" t="s">
        <v>99</v>
      </c>
      <c r="C25" s="25"/>
      <c r="D25" s="25"/>
      <c r="E25" s="25"/>
    </row>
    <row r="26" spans="1:5" x14ac:dyDescent="0.2">
      <c r="A26" s="35">
        <v>24</v>
      </c>
      <c r="B26" s="36" t="s">
        <v>100</v>
      </c>
      <c r="C26" s="26"/>
      <c r="D26" s="26"/>
      <c r="E26" s="26"/>
    </row>
    <row r="27" spans="1:5" x14ac:dyDescent="0.2">
      <c r="A27" s="33">
        <v>25</v>
      </c>
      <c r="B27" s="34" t="s">
        <v>101</v>
      </c>
      <c r="C27" s="25"/>
      <c r="D27" s="25"/>
      <c r="E27" s="25"/>
    </row>
    <row r="28" spans="1:5" x14ac:dyDescent="0.2">
      <c r="A28" s="35">
        <v>26</v>
      </c>
      <c r="B28" s="36" t="s">
        <v>102</v>
      </c>
      <c r="C28" s="26"/>
      <c r="D28" s="26"/>
      <c r="E28" s="26"/>
    </row>
    <row r="29" spans="1:5" x14ac:dyDescent="0.2">
      <c r="A29" s="33">
        <v>27</v>
      </c>
      <c r="B29" s="34" t="s">
        <v>57</v>
      </c>
      <c r="C29" s="25"/>
      <c r="D29" s="25"/>
      <c r="E29" s="25"/>
    </row>
    <row r="30" spans="1:5" x14ac:dyDescent="0.2">
      <c r="A30" s="35">
        <v>28</v>
      </c>
      <c r="B30" s="36" t="s">
        <v>103</v>
      </c>
      <c r="C30" s="26"/>
      <c r="D30" s="26"/>
      <c r="E30" s="26"/>
    </row>
    <row r="31" spans="1:5" x14ac:dyDescent="0.2">
      <c r="A31" s="33">
        <v>29</v>
      </c>
      <c r="B31" s="34" t="s">
        <v>58</v>
      </c>
      <c r="C31" s="25"/>
      <c r="D31" s="25"/>
      <c r="E31" s="25"/>
    </row>
    <row r="32" spans="1:5" x14ac:dyDescent="0.2">
      <c r="A32" s="35">
        <v>30</v>
      </c>
      <c r="B32" s="36" t="s">
        <v>104</v>
      </c>
      <c r="C32" s="26"/>
      <c r="D32" s="26"/>
      <c r="E32" s="26"/>
    </row>
    <row r="33" spans="1:5" x14ac:dyDescent="0.2">
      <c r="A33" s="33">
        <v>31</v>
      </c>
      <c r="B33" s="34" t="s">
        <v>105</v>
      </c>
      <c r="C33" s="25"/>
      <c r="D33" s="25"/>
      <c r="E33" s="25"/>
    </row>
    <row r="34" spans="1:5" ht="25.5" x14ac:dyDescent="0.2">
      <c r="A34" s="35">
        <v>32</v>
      </c>
      <c r="B34" s="36" t="s">
        <v>59</v>
      </c>
      <c r="C34" s="26"/>
      <c r="D34" s="26"/>
      <c r="E34" s="26"/>
    </row>
    <row r="35" spans="1:5" x14ac:dyDescent="0.2">
      <c r="A35" s="33">
        <v>33</v>
      </c>
      <c r="B35" s="34" t="s">
        <v>106</v>
      </c>
      <c r="C35" s="25"/>
      <c r="D35" s="25"/>
      <c r="E35" s="25"/>
    </row>
    <row r="36" spans="1:5" x14ac:dyDescent="0.2">
      <c r="A36" s="35">
        <v>34</v>
      </c>
      <c r="B36" s="36" t="s">
        <v>107</v>
      </c>
      <c r="C36" s="26"/>
      <c r="D36" s="26"/>
      <c r="E36" s="26"/>
    </row>
    <row r="37" spans="1:5" x14ac:dyDescent="0.2">
      <c r="A37" s="33">
        <v>35</v>
      </c>
      <c r="B37" s="34" t="s">
        <v>108</v>
      </c>
      <c r="C37" s="25"/>
      <c r="D37" s="25"/>
      <c r="E37" s="25"/>
    </row>
    <row r="38" spans="1:5" ht="25.5" x14ac:dyDescent="0.2">
      <c r="A38" s="35">
        <v>36</v>
      </c>
      <c r="B38" s="36" t="s">
        <v>109</v>
      </c>
      <c r="C38" s="26"/>
      <c r="D38" s="26"/>
      <c r="E38" s="26"/>
    </row>
    <row r="39" spans="1:5" x14ac:dyDescent="0.2">
      <c r="A39" s="33">
        <v>37</v>
      </c>
      <c r="B39" s="34" t="s">
        <v>110</v>
      </c>
      <c r="C39" s="25"/>
      <c r="D39" s="25"/>
      <c r="E39" s="25"/>
    </row>
    <row r="40" spans="1:5" ht="25.5" x14ac:dyDescent="0.2">
      <c r="A40" s="35">
        <v>38</v>
      </c>
      <c r="B40" s="36" t="s">
        <v>111</v>
      </c>
      <c r="C40" s="26"/>
      <c r="D40" s="26"/>
      <c r="E40" s="26"/>
    </row>
    <row r="41" spans="1:5" x14ac:dyDescent="0.2">
      <c r="A41" s="33">
        <v>39</v>
      </c>
      <c r="B41" s="34" t="s">
        <v>60</v>
      </c>
      <c r="C41" s="25"/>
      <c r="D41" s="25"/>
      <c r="E41" s="25"/>
    </row>
    <row r="42" spans="1:5" x14ac:dyDescent="0.2">
      <c r="A42" s="35">
        <v>40</v>
      </c>
      <c r="B42" s="36" t="s">
        <v>112</v>
      </c>
      <c r="C42" s="26"/>
      <c r="D42" s="26"/>
      <c r="E42" s="26"/>
    </row>
    <row r="43" spans="1:5" ht="25.5" x14ac:dyDescent="0.2">
      <c r="A43" s="33">
        <v>41</v>
      </c>
      <c r="B43" s="34" t="s">
        <v>113</v>
      </c>
      <c r="C43" s="25"/>
      <c r="D43" s="25"/>
      <c r="E43" s="25"/>
    </row>
    <row r="44" spans="1:5" ht="25.5" x14ac:dyDescent="0.2">
      <c r="A44" s="35">
        <v>42</v>
      </c>
      <c r="B44" s="36" t="s">
        <v>114</v>
      </c>
      <c r="C44" s="26"/>
      <c r="D44" s="26"/>
      <c r="E44" s="26"/>
    </row>
    <row r="45" spans="1:5" x14ac:dyDescent="0.2">
      <c r="A45" s="33">
        <v>43</v>
      </c>
      <c r="B45" s="34" t="s">
        <v>115</v>
      </c>
      <c r="C45" s="25"/>
      <c r="D45" s="25"/>
      <c r="E45" s="25"/>
    </row>
    <row r="46" spans="1:5" ht="25.5" x14ac:dyDescent="0.2">
      <c r="A46" s="35">
        <v>44</v>
      </c>
      <c r="B46" s="36" t="s">
        <v>116</v>
      </c>
      <c r="C46" s="26"/>
      <c r="D46" s="26"/>
      <c r="E46" s="26"/>
    </row>
    <row r="47" spans="1:5" ht="25.5" x14ac:dyDescent="0.2">
      <c r="A47" s="33">
        <v>45</v>
      </c>
      <c r="B47" s="34" t="s">
        <v>117</v>
      </c>
      <c r="C47" s="25"/>
      <c r="D47" s="25"/>
      <c r="E47" s="25"/>
    </row>
    <row r="48" spans="1:5" x14ac:dyDescent="0.2">
      <c r="A48" s="35">
        <v>46</v>
      </c>
      <c r="B48" s="36" t="s">
        <v>118</v>
      </c>
      <c r="C48" s="26"/>
      <c r="D48" s="26"/>
      <c r="E48" s="26"/>
    </row>
    <row r="49" spans="1:5" ht="25.5" x14ac:dyDescent="0.2">
      <c r="A49" s="33">
        <v>47</v>
      </c>
      <c r="B49" s="34" t="s">
        <v>119</v>
      </c>
      <c r="C49" s="25"/>
      <c r="D49" s="25"/>
      <c r="E49" s="25"/>
    </row>
    <row r="50" spans="1:5" x14ac:dyDescent="0.2">
      <c r="A50" s="35">
        <v>48</v>
      </c>
      <c r="B50" s="36" t="s">
        <v>120</v>
      </c>
      <c r="C50" s="26"/>
      <c r="D50" s="26"/>
      <c r="E50" s="26"/>
    </row>
    <row r="51" spans="1:5" ht="25.5" x14ac:dyDescent="0.2">
      <c r="A51" s="33">
        <v>49</v>
      </c>
      <c r="B51" s="34" t="s">
        <v>121</v>
      </c>
      <c r="C51" s="25"/>
      <c r="D51" s="25"/>
      <c r="E51" s="25"/>
    </row>
    <row r="52" spans="1:5" ht="25.5" x14ac:dyDescent="0.2">
      <c r="A52" s="35">
        <v>50</v>
      </c>
      <c r="B52" s="36" t="s">
        <v>122</v>
      </c>
      <c r="C52" s="26"/>
      <c r="D52" s="26"/>
      <c r="E52" s="26"/>
    </row>
    <row r="53" spans="1:5" x14ac:dyDescent="0.2">
      <c r="A53" s="33">
        <v>51</v>
      </c>
      <c r="B53" s="34" t="s">
        <v>61</v>
      </c>
      <c r="C53" s="25"/>
      <c r="D53" s="25"/>
      <c r="E53" s="25"/>
    </row>
    <row r="54" spans="1:5" ht="25.5" x14ac:dyDescent="0.2">
      <c r="A54" s="35">
        <v>52</v>
      </c>
      <c r="B54" s="36" t="s">
        <v>123</v>
      </c>
      <c r="C54" s="26"/>
      <c r="D54" s="26"/>
      <c r="E54" s="26"/>
    </row>
    <row r="55" spans="1:5" ht="25.5" x14ac:dyDescent="0.2">
      <c r="A55" s="33">
        <v>53</v>
      </c>
      <c r="B55" s="34" t="s">
        <v>124</v>
      </c>
      <c r="C55" s="25"/>
      <c r="D55" s="25"/>
      <c r="E55" s="25"/>
    </row>
    <row r="56" spans="1:5" x14ac:dyDescent="0.2">
      <c r="A56" s="35">
        <v>54</v>
      </c>
      <c r="B56" s="36" t="s">
        <v>125</v>
      </c>
      <c r="C56" s="26"/>
      <c r="D56" s="26"/>
      <c r="E56" s="26"/>
    </row>
    <row r="57" spans="1:5" ht="25.5" x14ac:dyDescent="0.2">
      <c r="A57" s="33">
        <v>55</v>
      </c>
      <c r="B57" s="34" t="s">
        <v>126</v>
      </c>
      <c r="C57" s="25"/>
      <c r="D57" s="25"/>
      <c r="E57" s="25"/>
    </row>
    <row r="58" spans="1:5" x14ac:dyDescent="0.2">
      <c r="A58" s="35">
        <v>56</v>
      </c>
      <c r="B58" s="36" t="s">
        <v>127</v>
      </c>
      <c r="C58" s="26"/>
      <c r="D58" s="26"/>
      <c r="E58" s="26"/>
    </row>
    <row r="59" spans="1:5" ht="25.5" x14ac:dyDescent="0.2">
      <c r="A59" s="33">
        <v>57</v>
      </c>
      <c r="B59" s="34" t="s">
        <v>128</v>
      </c>
      <c r="C59" s="25"/>
      <c r="D59" s="25"/>
      <c r="E59" s="25"/>
    </row>
    <row r="60" spans="1:5" x14ac:dyDescent="0.2">
      <c r="A60" s="35">
        <v>58</v>
      </c>
      <c r="B60" s="36" t="s">
        <v>129</v>
      </c>
      <c r="C60" s="26"/>
      <c r="D60" s="26"/>
      <c r="E60" s="26"/>
    </row>
    <row r="61" spans="1:5" ht="25.5" x14ac:dyDescent="0.2">
      <c r="A61" s="33">
        <v>59</v>
      </c>
      <c r="B61" s="34" t="s">
        <v>130</v>
      </c>
      <c r="C61" s="25"/>
      <c r="D61" s="25"/>
      <c r="E61" s="25"/>
    </row>
    <row r="62" spans="1:5" x14ac:dyDescent="0.2">
      <c r="A62" s="35">
        <v>60</v>
      </c>
      <c r="B62" s="36" t="s">
        <v>131</v>
      </c>
      <c r="C62" s="26"/>
      <c r="D62" s="26"/>
      <c r="E62" s="26"/>
    </row>
    <row r="63" spans="1:5" x14ac:dyDescent="0.2">
      <c r="A63" s="33">
        <v>61</v>
      </c>
      <c r="B63" s="34" t="s">
        <v>62</v>
      </c>
      <c r="C63" s="25"/>
      <c r="D63" s="25"/>
      <c r="E63" s="25"/>
    </row>
    <row r="64" spans="1:5" x14ac:dyDescent="0.2">
      <c r="A64" s="35">
        <v>62</v>
      </c>
      <c r="B64" s="36" t="s">
        <v>132</v>
      </c>
      <c r="C64" s="26"/>
      <c r="D64" s="26"/>
      <c r="E64" s="26"/>
    </row>
    <row r="65" spans="1:5" ht="25.5" x14ac:dyDescent="0.2">
      <c r="A65" s="33">
        <v>63</v>
      </c>
      <c r="B65" s="34" t="s">
        <v>133</v>
      </c>
      <c r="C65" s="25"/>
      <c r="D65" s="25"/>
      <c r="E65" s="25"/>
    </row>
    <row r="66" spans="1:5" ht="25.5" x14ac:dyDescent="0.2">
      <c r="A66" s="35">
        <v>64</v>
      </c>
      <c r="B66" s="36" t="s">
        <v>134</v>
      </c>
      <c r="C66" s="26"/>
      <c r="D66" s="26"/>
      <c r="E66" s="26"/>
    </row>
    <row r="67" spans="1:5" x14ac:dyDescent="0.2">
      <c r="A67" s="33">
        <v>65</v>
      </c>
      <c r="B67" s="34" t="s">
        <v>135</v>
      </c>
      <c r="C67" s="25"/>
      <c r="D67" s="25"/>
      <c r="E67" s="25"/>
    </row>
    <row r="68" spans="1:5" x14ac:dyDescent="0.2">
      <c r="A68" s="35">
        <v>66</v>
      </c>
      <c r="B68" s="36" t="s">
        <v>136</v>
      </c>
      <c r="C68" s="26"/>
      <c r="D68" s="26"/>
      <c r="E68" s="26"/>
    </row>
    <row r="69" spans="1:5" x14ac:dyDescent="0.2">
      <c r="A69" s="33">
        <v>67</v>
      </c>
      <c r="B69" s="34" t="s">
        <v>137</v>
      </c>
      <c r="C69" s="25"/>
      <c r="D69" s="25"/>
      <c r="E69" s="25"/>
    </row>
    <row r="70" spans="1:5" x14ac:dyDescent="0.2">
      <c r="A70" s="35">
        <v>68</v>
      </c>
      <c r="B70" s="36" t="s">
        <v>138</v>
      </c>
      <c r="C70" s="26"/>
      <c r="D70" s="26"/>
      <c r="E70" s="26"/>
    </row>
    <row r="71" spans="1:5" x14ac:dyDescent="0.2">
      <c r="A71" s="33">
        <v>69</v>
      </c>
      <c r="B71" s="34" t="s">
        <v>139</v>
      </c>
      <c r="C71" s="25"/>
      <c r="D71" s="25"/>
      <c r="E71" s="25"/>
    </row>
    <row r="72" spans="1:5" x14ac:dyDescent="0.2">
      <c r="A72" s="35">
        <v>70</v>
      </c>
      <c r="B72" s="36" t="s">
        <v>140</v>
      </c>
      <c r="C72" s="26"/>
      <c r="D72" s="26"/>
      <c r="E72" s="26"/>
    </row>
    <row r="73" spans="1:5" x14ac:dyDescent="0.2">
      <c r="A73" s="33">
        <v>71</v>
      </c>
      <c r="B73" s="34" t="s">
        <v>141</v>
      </c>
      <c r="C73" s="25"/>
      <c r="D73" s="25"/>
      <c r="E73" s="25"/>
    </row>
    <row r="74" spans="1:5" x14ac:dyDescent="0.2">
      <c r="A74" s="35">
        <v>72</v>
      </c>
      <c r="B74" s="36" t="s">
        <v>63</v>
      </c>
      <c r="C74" s="26"/>
      <c r="D74" s="26"/>
      <c r="E74" s="26"/>
    </row>
    <row r="75" spans="1:5" x14ac:dyDescent="0.2">
      <c r="A75" s="33">
        <v>73</v>
      </c>
      <c r="B75" s="34" t="s">
        <v>142</v>
      </c>
      <c r="C75" s="25"/>
      <c r="D75" s="25"/>
      <c r="E75" s="25"/>
    </row>
    <row r="76" spans="1:5" ht="38.25" x14ac:dyDescent="0.2">
      <c r="A76" s="35">
        <v>74</v>
      </c>
      <c r="B76" s="36" t="s">
        <v>143</v>
      </c>
      <c r="C76" s="26"/>
      <c r="D76" s="26"/>
      <c r="E76" s="26"/>
    </row>
    <row r="77" spans="1:5" ht="25.5" x14ac:dyDescent="0.2">
      <c r="A77" s="33">
        <v>75</v>
      </c>
      <c r="B77" s="34" t="s">
        <v>144</v>
      </c>
      <c r="C77" s="25"/>
      <c r="D77" s="25"/>
      <c r="E77" s="25"/>
    </row>
    <row r="78" spans="1:5" x14ac:dyDescent="0.2">
      <c r="A78" s="35">
        <v>76</v>
      </c>
      <c r="B78" s="36" t="s">
        <v>145</v>
      </c>
      <c r="C78" s="26"/>
      <c r="D78" s="26"/>
      <c r="E78" s="26"/>
    </row>
    <row r="79" spans="1:5" x14ac:dyDescent="0.2">
      <c r="A79" s="33">
        <v>77</v>
      </c>
      <c r="B79" s="34" t="s">
        <v>64</v>
      </c>
      <c r="C79" s="25"/>
      <c r="D79" s="25"/>
      <c r="E79" s="25"/>
    </row>
    <row r="80" spans="1:5" x14ac:dyDescent="0.2">
      <c r="A80" s="35">
        <v>78</v>
      </c>
      <c r="B80" s="36" t="s">
        <v>65</v>
      </c>
      <c r="C80" s="26"/>
      <c r="D80" s="26"/>
      <c r="E80" s="26"/>
    </row>
    <row r="81" spans="1:5" ht="25.5" x14ac:dyDescent="0.2">
      <c r="A81" s="33">
        <v>79</v>
      </c>
      <c r="B81" s="34" t="s">
        <v>146</v>
      </c>
      <c r="C81" s="25"/>
      <c r="D81" s="25"/>
      <c r="E81" s="25"/>
    </row>
    <row r="82" spans="1:5" x14ac:dyDescent="0.2">
      <c r="A82" s="35">
        <v>80</v>
      </c>
      <c r="B82" s="36" t="s">
        <v>66</v>
      </c>
      <c r="C82" s="26"/>
      <c r="D82" s="26"/>
      <c r="E82" s="26"/>
    </row>
    <row r="83" spans="1:5" x14ac:dyDescent="0.2">
      <c r="A83" s="33">
        <v>81</v>
      </c>
      <c r="B83" s="34" t="s">
        <v>147</v>
      </c>
      <c r="C83" s="25"/>
      <c r="D83" s="25"/>
      <c r="E83" s="25"/>
    </row>
    <row r="84" spans="1:5" x14ac:dyDescent="0.2">
      <c r="A84" s="35">
        <v>82</v>
      </c>
      <c r="B84" s="36" t="s">
        <v>148</v>
      </c>
      <c r="C84" s="26"/>
      <c r="D84" s="26"/>
      <c r="E84" s="26"/>
    </row>
    <row r="85" spans="1:5" ht="25.5" x14ac:dyDescent="0.2">
      <c r="A85" s="33">
        <v>83</v>
      </c>
      <c r="B85" s="34" t="s">
        <v>149</v>
      </c>
      <c r="C85" s="25"/>
      <c r="D85" s="25"/>
      <c r="E85" s="25"/>
    </row>
    <row r="86" spans="1:5" ht="25.5" x14ac:dyDescent="0.2">
      <c r="A86" s="35">
        <v>84</v>
      </c>
      <c r="B86" s="36" t="s">
        <v>150</v>
      </c>
      <c r="C86" s="26"/>
      <c r="D86" s="26"/>
      <c r="E86" s="26"/>
    </row>
    <row r="87" spans="1:5" x14ac:dyDescent="0.2">
      <c r="A87" s="33">
        <v>85</v>
      </c>
      <c r="B87" s="34" t="s">
        <v>151</v>
      </c>
      <c r="C87" s="25"/>
      <c r="D87" s="25"/>
      <c r="E87" s="25"/>
    </row>
    <row r="88" spans="1:5" x14ac:dyDescent="0.2">
      <c r="A88" s="35">
        <v>86</v>
      </c>
      <c r="B88" s="36" t="s">
        <v>152</v>
      </c>
      <c r="C88" s="26"/>
      <c r="D88" s="26"/>
      <c r="E88" s="26"/>
    </row>
    <row r="89" spans="1:5" x14ac:dyDescent="0.2">
      <c r="A89" s="33">
        <v>87</v>
      </c>
      <c r="B89" s="34" t="s">
        <v>81</v>
      </c>
      <c r="C89" s="25"/>
      <c r="D89" s="25"/>
      <c r="E89" s="25"/>
    </row>
    <row r="90" spans="1:5" x14ac:dyDescent="0.2">
      <c r="A90" s="35">
        <v>88</v>
      </c>
      <c r="B90" s="36" t="s">
        <v>80</v>
      </c>
      <c r="C90" s="26"/>
      <c r="D90" s="26"/>
      <c r="E90" s="26"/>
    </row>
    <row r="91" spans="1:5" ht="25.5" x14ac:dyDescent="0.2">
      <c r="A91" s="33">
        <v>89</v>
      </c>
      <c r="B91" s="34" t="s">
        <v>153</v>
      </c>
      <c r="C91" s="25"/>
      <c r="D91" s="25"/>
      <c r="E91" s="25"/>
    </row>
    <row r="92" spans="1:5" x14ac:dyDescent="0.2">
      <c r="A92" s="35">
        <v>90</v>
      </c>
      <c r="B92" s="36" t="s">
        <v>79</v>
      </c>
      <c r="C92" s="26"/>
      <c r="D92" s="26"/>
      <c r="E92" s="26"/>
    </row>
    <row r="93" spans="1:5" ht="25.5" x14ac:dyDescent="0.2">
      <c r="A93" s="33">
        <v>91</v>
      </c>
      <c r="B93" s="34" t="s">
        <v>154</v>
      </c>
      <c r="C93" s="25"/>
      <c r="D93" s="25"/>
      <c r="E93" s="25"/>
    </row>
    <row r="94" spans="1:5" ht="25.5" x14ac:dyDescent="0.2">
      <c r="A94" s="35">
        <v>92</v>
      </c>
      <c r="B94" s="36" t="s">
        <v>155</v>
      </c>
      <c r="C94" s="26"/>
      <c r="D94" s="26"/>
      <c r="E94" s="26"/>
    </row>
    <row r="95" spans="1:5" x14ac:dyDescent="0.2">
      <c r="A95" s="33">
        <v>93</v>
      </c>
      <c r="B95" s="34" t="s">
        <v>156</v>
      </c>
      <c r="C95" s="25"/>
      <c r="D95" s="25"/>
      <c r="E95" s="25"/>
    </row>
    <row r="96" spans="1:5" x14ac:dyDescent="0.2">
      <c r="A96" s="35">
        <v>94</v>
      </c>
      <c r="B96" s="36" t="s">
        <v>157</v>
      </c>
      <c r="C96" s="26"/>
      <c r="D96" s="26"/>
      <c r="E96" s="26"/>
    </row>
    <row r="97" spans="1:5" ht="25.5" x14ac:dyDescent="0.2">
      <c r="A97" s="33">
        <v>95</v>
      </c>
      <c r="B97" s="34" t="s">
        <v>158</v>
      </c>
      <c r="C97" s="25"/>
      <c r="D97" s="25"/>
      <c r="E97" s="25"/>
    </row>
    <row r="98" spans="1:5" x14ac:dyDescent="0.2">
      <c r="A98" s="35">
        <v>96</v>
      </c>
      <c r="B98" s="36" t="s">
        <v>159</v>
      </c>
      <c r="C98" s="26"/>
      <c r="D98" s="26"/>
      <c r="E98" s="26"/>
    </row>
    <row r="99" spans="1:5" ht="25.5" x14ac:dyDescent="0.2">
      <c r="A99" s="33">
        <v>97</v>
      </c>
      <c r="B99" s="34" t="s">
        <v>160</v>
      </c>
      <c r="C99" s="25"/>
      <c r="D99" s="25"/>
      <c r="E99" s="25"/>
    </row>
    <row r="100" spans="1:5" ht="25.5" x14ac:dyDescent="0.2">
      <c r="A100" s="35">
        <v>98</v>
      </c>
      <c r="B100" s="36" t="s">
        <v>78</v>
      </c>
      <c r="C100" s="26"/>
      <c r="D100" s="26"/>
      <c r="E100" s="26"/>
    </row>
    <row r="101" spans="1:5" x14ac:dyDescent="0.2">
      <c r="A101" s="33">
        <v>99</v>
      </c>
      <c r="B101" s="34" t="s">
        <v>77</v>
      </c>
      <c r="C101" s="25"/>
      <c r="D101" s="25"/>
      <c r="E101" s="25"/>
    </row>
    <row r="102" spans="1:5" x14ac:dyDescent="0.2">
      <c r="A102" s="35">
        <v>100</v>
      </c>
      <c r="B102" s="36" t="s">
        <v>161</v>
      </c>
      <c r="C102" s="26"/>
      <c r="D102" s="26"/>
      <c r="E102" s="26"/>
    </row>
    <row r="103" spans="1:5" ht="25.5" x14ac:dyDescent="0.2">
      <c r="A103" s="33">
        <v>101</v>
      </c>
      <c r="B103" s="34" t="s">
        <v>162</v>
      </c>
      <c r="C103" s="25"/>
      <c r="D103" s="25"/>
      <c r="E103" s="25"/>
    </row>
    <row r="104" spans="1:5" x14ac:dyDescent="0.2">
      <c r="A104" s="35">
        <v>102</v>
      </c>
      <c r="B104" s="36" t="s">
        <v>76</v>
      </c>
      <c r="C104" s="26"/>
      <c r="D104" s="26"/>
      <c r="E104" s="26"/>
    </row>
    <row r="105" spans="1:5" ht="25.5" x14ac:dyDescent="0.2">
      <c r="A105" s="33">
        <v>103</v>
      </c>
      <c r="B105" s="34" t="s">
        <v>163</v>
      </c>
      <c r="C105" s="25"/>
      <c r="D105" s="25"/>
      <c r="E105" s="25"/>
    </row>
    <row r="106" spans="1:5" x14ac:dyDescent="0.2">
      <c r="A106" s="35">
        <v>104</v>
      </c>
      <c r="B106" s="36" t="s">
        <v>164</v>
      </c>
      <c r="C106" s="26"/>
      <c r="D106" s="26"/>
      <c r="E106" s="26"/>
    </row>
    <row r="107" spans="1:5" x14ac:dyDescent="0.2">
      <c r="A107" s="33">
        <v>105</v>
      </c>
      <c r="B107" s="34" t="s">
        <v>75</v>
      </c>
      <c r="C107" s="25"/>
      <c r="D107" s="25"/>
      <c r="E107" s="25"/>
    </row>
    <row r="108" spans="1:5" x14ac:dyDescent="0.2">
      <c r="A108" s="35">
        <v>106</v>
      </c>
      <c r="B108" s="36" t="s">
        <v>165</v>
      </c>
      <c r="C108" s="26"/>
      <c r="D108" s="26"/>
      <c r="E108" s="26"/>
    </row>
    <row r="109" spans="1:5" ht="25.5" x14ac:dyDescent="0.2">
      <c r="A109" s="33">
        <v>107</v>
      </c>
      <c r="B109" s="34" t="s">
        <v>166</v>
      </c>
      <c r="C109" s="25"/>
      <c r="D109" s="25"/>
      <c r="E109" s="25"/>
    </row>
    <row r="110" spans="1:5" x14ac:dyDescent="0.2">
      <c r="A110" s="35">
        <v>108</v>
      </c>
      <c r="B110" s="36" t="s">
        <v>167</v>
      </c>
      <c r="C110" s="26"/>
      <c r="D110" s="26"/>
      <c r="E110" s="26"/>
    </row>
    <row r="111" spans="1:5" x14ac:dyDescent="0.2">
      <c r="A111" s="33">
        <v>109</v>
      </c>
      <c r="B111" s="34" t="s">
        <v>168</v>
      </c>
      <c r="C111" s="25"/>
      <c r="D111" s="25"/>
      <c r="E111" s="25"/>
    </row>
    <row r="112" spans="1:5" ht="25.5" x14ac:dyDescent="0.2">
      <c r="A112" s="35">
        <v>110</v>
      </c>
      <c r="B112" s="36" t="s">
        <v>169</v>
      </c>
      <c r="C112" s="26"/>
      <c r="D112" s="26"/>
      <c r="E112" s="26"/>
    </row>
    <row r="113" spans="1:5" ht="25.5" x14ac:dyDescent="0.2">
      <c r="A113" s="33">
        <v>111</v>
      </c>
      <c r="B113" s="34" t="s">
        <v>170</v>
      </c>
      <c r="C113" s="25"/>
      <c r="D113" s="25"/>
      <c r="E113" s="25"/>
    </row>
    <row r="114" spans="1:5" ht="25.5" x14ac:dyDescent="0.2">
      <c r="A114" s="35">
        <v>112</v>
      </c>
      <c r="B114" s="36" t="s">
        <v>171</v>
      </c>
      <c r="C114" s="26"/>
      <c r="D114" s="26"/>
      <c r="E114" s="26"/>
    </row>
    <row r="115" spans="1:5" ht="25.5" x14ac:dyDescent="0.2">
      <c r="A115" s="33">
        <v>113</v>
      </c>
      <c r="B115" s="34" t="s">
        <v>172</v>
      </c>
      <c r="C115" s="25"/>
      <c r="D115" s="25"/>
      <c r="E115" s="25"/>
    </row>
    <row r="116" spans="1:5" x14ac:dyDescent="0.2">
      <c r="A116" s="35">
        <v>114</v>
      </c>
      <c r="B116" s="36" t="s">
        <v>173</v>
      </c>
      <c r="C116" s="26"/>
      <c r="D116" s="26"/>
      <c r="E116" s="26"/>
    </row>
    <row r="117" spans="1:5" x14ac:dyDescent="0.2">
      <c r="A117" s="33">
        <v>115</v>
      </c>
      <c r="B117" s="34" t="s">
        <v>74</v>
      </c>
      <c r="C117" s="25"/>
      <c r="D117" s="25"/>
      <c r="E117" s="25"/>
    </row>
    <row r="118" spans="1:5" ht="25.5" x14ac:dyDescent="0.2">
      <c r="A118" s="35">
        <v>116</v>
      </c>
      <c r="B118" s="36" t="s">
        <v>174</v>
      </c>
      <c r="C118" s="26"/>
      <c r="D118" s="26"/>
      <c r="E118" s="26"/>
    </row>
    <row r="119" spans="1:5" ht="25.5" x14ac:dyDescent="0.2">
      <c r="A119" s="33">
        <v>117</v>
      </c>
      <c r="B119" s="34" t="s">
        <v>175</v>
      </c>
      <c r="C119" s="25"/>
      <c r="D119" s="25"/>
      <c r="E119" s="25"/>
    </row>
    <row r="120" spans="1:5" x14ac:dyDescent="0.2">
      <c r="A120" s="35">
        <v>118</v>
      </c>
      <c r="B120" s="36" t="s">
        <v>73</v>
      </c>
      <c r="C120" s="26"/>
      <c r="D120" s="26"/>
      <c r="E120" s="26"/>
    </row>
    <row r="121" spans="1:5" ht="25.5" x14ac:dyDescent="0.2">
      <c r="A121" s="33">
        <v>119</v>
      </c>
      <c r="B121" s="34" t="s">
        <v>176</v>
      </c>
      <c r="C121" s="25"/>
      <c r="D121" s="25"/>
      <c r="E121" s="25"/>
    </row>
    <row r="122" spans="1:5" ht="25.5" x14ac:dyDescent="0.2">
      <c r="A122" s="35">
        <v>120</v>
      </c>
      <c r="B122" s="36" t="s">
        <v>177</v>
      </c>
      <c r="C122" s="26"/>
      <c r="D122" s="26"/>
      <c r="E122" s="26"/>
    </row>
    <row r="123" spans="1:5" ht="25.5" x14ac:dyDescent="0.2">
      <c r="A123" s="33">
        <v>121</v>
      </c>
      <c r="B123" s="34" t="s">
        <v>72</v>
      </c>
      <c r="C123" s="25"/>
      <c r="D123" s="25"/>
      <c r="E123" s="25"/>
    </row>
    <row r="124" spans="1:5" x14ac:dyDescent="0.2">
      <c r="A124" s="35">
        <v>122</v>
      </c>
      <c r="B124" s="36" t="s">
        <v>178</v>
      </c>
      <c r="C124" s="26"/>
      <c r="D124" s="26"/>
      <c r="E124" s="26"/>
    </row>
    <row r="125" spans="1:5" x14ac:dyDescent="0.2">
      <c r="A125" s="33">
        <v>123</v>
      </c>
      <c r="B125" s="34" t="s">
        <v>179</v>
      </c>
      <c r="C125" s="25"/>
      <c r="D125" s="25"/>
      <c r="E125" s="25"/>
    </row>
    <row r="126" spans="1:5" ht="25.5" x14ac:dyDescent="0.2">
      <c r="A126" s="35">
        <v>124</v>
      </c>
      <c r="B126" s="36" t="s">
        <v>180</v>
      </c>
      <c r="C126" s="26"/>
      <c r="D126" s="26"/>
      <c r="E126" s="26"/>
    </row>
    <row r="127" spans="1:5" x14ac:dyDescent="0.2">
      <c r="A127" s="33">
        <v>125</v>
      </c>
      <c r="B127" s="34" t="s">
        <v>181</v>
      </c>
      <c r="C127" s="25"/>
      <c r="D127" s="25"/>
      <c r="E127" s="25"/>
    </row>
    <row r="128" spans="1:5" x14ac:dyDescent="0.2">
      <c r="A128" s="35">
        <v>126</v>
      </c>
      <c r="B128" s="36" t="s">
        <v>182</v>
      </c>
      <c r="C128" s="26"/>
      <c r="D128" s="26"/>
      <c r="E128" s="26"/>
    </row>
    <row r="129" spans="1:5" x14ac:dyDescent="0.2">
      <c r="A129" s="33">
        <v>127</v>
      </c>
      <c r="B129" s="34" t="s">
        <v>183</v>
      </c>
      <c r="C129" s="25"/>
      <c r="D129" s="25"/>
      <c r="E129" s="25"/>
    </row>
    <row r="130" spans="1:5" x14ac:dyDescent="0.2">
      <c r="A130" s="35">
        <v>128</v>
      </c>
      <c r="B130" s="36" t="s">
        <v>71</v>
      </c>
      <c r="C130" s="26"/>
      <c r="D130" s="26"/>
      <c r="E130" s="26"/>
    </row>
    <row r="131" spans="1:5" x14ac:dyDescent="0.2">
      <c r="A131" s="33">
        <v>129</v>
      </c>
      <c r="B131" s="34" t="s">
        <v>70</v>
      </c>
      <c r="C131" s="25"/>
      <c r="D131" s="25"/>
      <c r="E131" s="25"/>
    </row>
    <row r="132" spans="1:5" ht="25.5" x14ac:dyDescent="0.2">
      <c r="A132" s="35">
        <v>130</v>
      </c>
      <c r="B132" s="36" t="s">
        <v>184</v>
      </c>
      <c r="C132" s="26"/>
      <c r="D132" s="26"/>
      <c r="E132" s="26"/>
    </row>
    <row r="133" spans="1:5" ht="25.5" x14ac:dyDescent="0.2">
      <c r="A133" s="33">
        <v>131</v>
      </c>
      <c r="B133" s="34" t="s">
        <v>69</v>
      </c>
      <c r="C133" s="25"/>
      <c r="D133" s="25"/>
      <c r="E133" s="25"/>
    </row>
    <row r="134" spans="1:5" x14ac:dyDescent="0.2">
      <c r="A134" s="35">
        <v>132</v>
      </c>
      <c r="B134" s="36" t="s">
        <v>185</v>
      </c>
      <c r="C134" s="26"/>
      <c r="D134" s="26"/>
      <c r="E134" s="26"/>
    </row>
    <row r="135" spans="1:5" x14ac:dyDescent="0.2">
      <c r="A135" s="33">
        <v>133</v>
      </c>
      <c r="B135" s="34" t="s">
        <v>186</v>
      </c>
      <c r="C135" s="25"/>
      <c r="D135" s="25"/>
      <c r="E135" s="25"/>
    </row>
    <row r="136" spans="1:5" x14ac:dyDescent="0.2">
      <c r="A136" s="35">
        <v>134</v>
      </c>
      <c r="B136" s="36" t="s">
        <v>68</v>
      </c>
      <c r="C136" s="26"/>
      <c r="D136" s="26"/>
      <c r="E136" s="26"/>
    </row>
    <row r="137" spans="1:5" ht="25.5" x14ac:dyDescent="0.2">
      <c r="A137" s="33">
        <v>135</v>
      </c>
      <c r="B137" s="34" t="s">
        <v>187</v>
      </c>
      <c r="C137" s="25"/>
      <c r="D137" s="25"/>
      <c r="E137" s="25"/>
    </row>
    <row r="138" spans="1:5" x14ac:dyDescent="0.2">
      <c r="A138" s="35">
        <v>136</v>
      </c>
      <c r="B138" s="36" t="s">
        <v>188</v>
      </c>
      <c r="C138" s="26"/>
      <c r="D138" s="26"/>
      <c r="E138" s="26"/>
    </row>
    <row r="139" spans="1:5" ht="25.5" x14ac:dyDescent="0.2">
      <c r="A139" s="33">
        <v>137</v>
      </c>
      <c r="B139" s="34" t="s">
        <v>189</v>
      </c>
      <c r="C139" s="25"/>
      <c r="D139" s="25"/>
      <c r="E139" s="25"/>
    </row>
    <row r="140" spans="1:5" x14ac:dyDescent="0.2">
      <c r="A140" s="35">
        <v>138</v>
      </c>
      <c r="B140" s="36" t="s">
        <v>190</v>
      </c>
      <c r="C140" s="26"/>
      <c r="D140" s="26"/>
      <c r="E140" s="26"/>
    </row>
    <row r="141" spans="1:5" ht="25.5" x14ac:dyDescent="0.2">
      <c r="A141" s="33">
        <v>139</v>
      </c>
      <c r="B141" s="34" t="s">
        <v>191</v>
      </c>
      <c r="C141" s="25"/>
      <c r="D141" s="25"/>
      <c r="E141" s="25"/>
    </row>
    <row r="142" spans="1:5" x14ac:dyDescent="0.2">
      <c r="A142" s="35">
        <v>140</v>
      </c>
      <c r="B142" s="36" t="s">
        <v>192</v>
      </c>
      <c r="C142" s="26"/>
      <c r="D142" s="26"/>
      <c r="E142" s="26"/>
    </row>
    <row r="143" spans="1:5" x14ac:dyDescent="0.2">
      <c r="A143" s="33">
        <v>141</v>
      </c>
      <c r="B143" s="34" t="s">
        <v>193</v>
      </c>
      <c r="C143" s="25"/>
      <c r="D143" s="25"/>
      <c r="E143" s="25"/>
    </row>
    <row r="144" spans="1:5" x14ac:dyDescent="0.2">
      <c r="A144" s="35">
        <v>142</v>
      </c>
      <c r="B144" s="36" t="s">
        <v>194</v>
      </c>
      <c r="C144" s="26"/>
      <c r="D144" s="26"/>
      <c r="E144" s="26"/>
    </row>
    <row r="145" spans="1:5" ht="25.5" x14ac:dyDescent="0.2">
      <c r="A145" s="33">
        <v>143</v>
      </c>
      <c r="B145" s="34" t="s">
        <v>195</v>
      </c>
      <c r="C145" s="25"/>
      <c r="D145" s="25"/>
      <c r="E145" s="25"/>
    </row>
    <row r="146" spans="1:5" ht="25.5" x14ac:dyDescent="0.2">
      <c r="A146" s="35">
        <v>144</v>
      </c>
      <c r="B146" s="36" t="s">
        <v>196</v>
      </c>
      <c r="C146" s="26"/>
      <c r="D146" s="26"/>
      <c r="E146" s="26"/>
    </row>
    <row r="147" spans="1:5" x14ac:dyDescent="0.2">
      <c r="A147" s="33">
        <v>145</v>
      </c>
      <c r="B147" s="34" t="s">
        <v>67</v>
      </c>
      <c r="C147" s="25"/>
      <c r="D147" s="25"/>
      <c r="E147" s="25"/>
    </row>
    <row r="148" spans="1:5" x14ac:dyDescent="0.2">
      <c r="A148" s="35">
        <v>146</v>
      </c>
      <c r="B148" s="36" t="s">
        <v>197</v>
      </c>
      <c r="C148" s="26"/>
      <c r="D148" s="26"/>
      <c r="E148" s="26"/>
    </row>
    <row r="149" spans="1:5" x14ac:dyDescent="0.2">
      <c r="A149" s="33">
        <v>147</v>
      </c>
      <c r="B149" s="34" t="s">
        <v>198</v>
      </c>
      <c r="C149" s="25"/>
      <c r="D149" s="25"/>
      <c r="E149" s="25"/>
    </row>
    <row r="150" spans="1:5" ht="25.5" x14ac:dyDescent="0.2">
      <c r="A150" s="35">
        <v>148</v>
      </c>
      <c r="B150" s="36" t="s">
        <v>199</v>
      </c>
      <c r="C150" s="26"/>
      <c r="D150" s="26"/>
      <c r="E150" s="26"/>
    </row>
    <row r="151" spans="1:5" x14ac:dyDescent="0.2">
      <c r="A151" s="33">
        <v>149</v>
      </c>
      <c r="B151" s="34" t="s">
        <v>200</v>
      </c>
      <c r="C151" s="25"/>
      <c r="D151" s="25"/>
      <c r="E151" s="25"/>
    </row>
    <row r="152" spans="1:5" ht="25.5" x14ac:dyDescent="0.2">
      <c r="A152" s="35">
        <v>150</v>
      </c>
      <c r="B152" s="36" t="s">
        <v>201</v>
      </c>
      <c r="C152" s="26"/>
      <c r="D152" s="26"/>
      <c r="E152" s="26"/>
    </row>
    <row r="153" spans="1:5" ht="38.25" x14ac:dyDescent="0.2">
      <c r="A153" s="33">
        <v>151</v>
      </c>
      <c r="B153" s="34" t="s">
        <v>202</v>
      </c>
      <c r="C153" s="25"/>
      <c r="D153" s="25"/>
      <c r="E153" s="25"/>
    </row>
    <row r="154" spans="1:5" x14ac:dyDescent="0.2">
      <c r="A154" s="35">
        <v>152</v>
      </c>
      <c r="B154" s="36" t="s">
        <v>203</v>
      </c>
      <c r="C154" s="26"/>
      <c r="D154" s="26"/>
      <c r="E154" s="26"/>
    </row>
    <row r="155" spans="1:5" ht="25.5" x14ac:dyDescent="0.2">
      <c r="A155" s="33">
        <v>153</v>
      </c>
      <c r="B155" s="34" t="s">
        <v>204</v>
      </c>
      <c r="C155" s="25"/>
      <c r="D155" s="25"/>
      <c r="E155" s="25"/>
    </row>
    <row r="156" spans="1:5" ht="25.5" x14ac:dyDescent="0.2">
      <c r="A156" s="35">
        <v>154</v>
      </c>
      <c r="B156" s="36" t="s">
        <v>205</v>
      </c>
      <c r="C156" s="26"/>
      <c r="D156" s="26"/>
      <c r="E156" s="26"/>
    </row>
    <row r="157" spans="1:5" x14ac:dyDescent="0.2">
      <c r="A157" s="33">
        <v>155</v>
      </c>
      <c r="B157" s="34" t="s">
        <v>206</v>
      </c>
      <c r="C157" s="25"/>
      <c r="D157" s="25"/>
      <c r="E157" s="25"/>
    </row>
    <row r="158" spans="1:5" x14ac:dyDescent="0.2">
      <c r="A158" s="35">
        <v>156</v>
      </c>
      <c r="B158" s="36" t="s">
        <v>207</v>
      </c>
      <c r="C158" s="26"/>
      <c r="D158" s="26"/>
      <c r="E158" s="26"/>
    </row>
    <row r="159" spans="1:5" ht="25.5" x14ac:dyDescent="0.2">
      <c r="A159" s="33">
        <v>157</v>
      </c>
      <c r="B159" s="34" t="s">
        <v>208</v>
      </c>
      <c r="C159" s="25"/>
      <c r="D159" s="25"/>
      <c r="E159" s="25"/>
    </row>
    <row r="160" spans="1:5" ht="25.5" x14ac:dyDescent="0.2">
      <c r="A160" s="35">
        <v>158</v>
      </c>
      <c r="B160" s="36" t="s">
        <v>209</v>
      </c>
      <c r="C160" s="26"/>
      <c r="D160" s="26"/>
      <c r="E160" s="26"/>
    </row>
    <row r="161" spans="1:5" ht="25.5" x14ac:dyDescent="0.2">
      <c r="A161" s="33">
        <v>159</v>
      </c>
      <c r="B161" s="34" t="s">
        <v>210</v>
      </c>
      <c r="C161" s="25"/>
      <c r="D161" s="25"/>
      <c r="E161" s="25"/>
    </row>
    <row r="162" spans="1:5" ht="38.25" x14ac:dyDescent="0.2">
      <c r="A162" s="35">
        <v>160</v>
      </c>
      <c r="B162" s="36" t="s">
        <v>211</v>
      </c>
      <c r="C162" s="26"/>
      <c r="D162" s="26"/>
      <c r="E162" s="26"/>
    </row>
    <row r="163" spans="1:5" x14ac:dyDescent="0.2">
      <c r="A163" s="33">
        <v>161</v>
      </c>
      <c r="B163" s="34" t="s">
        <v>52</v>
      </c>
      <c r="C163" s="25"/>
      <c r="D163" s="25"/>
      <c r="E163" s="25"/>
    </row>
    <row r="164" spans="1:5" ht="38.25" x14ac:dyDescent="0.2">
      <c r="A164" s="35">
        <v>162</v>
      </c>
      <c r="B164" s="36" t="s">
        <v>212</v>
      </c>
      <c r="C164" s="26"/>
      <c r="D164" s="26"/>
      <c r="E164" s="26"/>
    </row>
    <row r="165" spans="1:5" x14ac:dyDescent="0.2">
      <c r="A165" s="33">
        <v>163</v>
      </c>
      <c r="B165" s="34" t="s">
        <v>213</v>
      </c>
      <c r="C165" s="25"/>
      <c r="D165" s="25"/>
      <c r="E165" s="25"/>
    </row>
    <row r="166" spans="1:5" ht="25.5" x14ac:dyDescent="0.2">
      <c r="A166" s="35">
        <v>164</v>
      </c>
      <c r="B166" s="36" t="s">
        <v>214</v>
      </c>
      <c r="C166" s="26"/>
      <c r="D166" s="26"/>
      <c r="E166" s="26"/>
    </row>
    <row r="167" spans="1:5" x14ac:dyDescent="0.2">
      <c r="A167" s="33">
        <v>165</v>
      </c>
      <c r="B167" s="34" t="s">
        <v>215</v>
      </c>
      <c r="C167" s="25"/>
      <c r="D167" s="25"/>
      <c r="E167" s="25"/>
    </row>
    <row r="168" spans="1:5" ht="38.25" x14ac:dyDescent="0.2">
      <c r="A168" s="35">
        <v>166</v>
      </c>
      <c r="B168" s="36" t="s">
        <v>216</v>
      </c>
      <c r="C168" s="26"/>
      <c r="D168" s="26"/>
      <c r="E168" s="26"/>
    </row>
    <row r="169" spans="1:5" ht="25.5" x14ac:dyDescent="0.2">
      <c r="A169" s="33">
        <v>167</v>
      </c>
      <c r="B169" s="34" t="s">
        <v>217</v>
      </c>
      <c r="C169" s="25"/>
      <c r="D169" s="25"/>
      <c r="E169" s="25"/>
    </row>
    <row r="170" spans="1:5" x14ac:dyDescent="0.2">
      <c r="A170" s="35">
        <v>168</v>
      </c>
      <c r="B170" s="36" t="s">
        <v>218</v>
      </c>
      <c r="C170" s="26"/>
      <c r="D170" s="26"/>
      <c r="E170" s="26"/>
    </row>
    <row r="171" spans="1:5" ht="25.5" x14ac:dyDescent="0.2">
      <c r="A171" s="33">
        <v>169</v>
      </c>
      <c r="B171" s="34" t="s">
        <v>219</v>
      </c>
      <c r="C171" s="25"/>
      <c r="D171" s="25"/>
      <c r="E171" s="25"/>
    </row>
    <row r="172" spans="1:5" x14ac:dyDescent="0.2">
      <c r="A172" s="35">
        <v>170</v>
      </c>
      <c r="B172" s="36" t="s">
        <v>220</v>
      </c>
      <c r="C172" s="26"/>
      <c r="D172" s="26"/>
      <c r="E172" s="26"/>
    </row>
    <row r="173" spans="1:5" ht="25.5" x14ac:dyDescent="0.2">
      <c r="A173" s="33">
        <v>171</v>
      </c>
      <c r="B173" s="34" t="s">
        <v>221</v>
      </c>
      <c r="C173" s="25"/>
      <c r="D173" s="25"/>
      <c r="E173" s="25"/>
    </row>
    <row r="174" spans="1:5" ht="25.5" x14ac:dyDescent="0.2">
      <c r="A174" s="35">
        <v>172</v>
      </c>
      <c r="B174" s="36" t="s">
        <v>222</v>
      </c>
      <c r="C174" s="26"/>
      <c r="D174" s="26"/>
      <c r="E174" s="26"/>
    </row>
    <row r="175" spans="1:5" x14ac:dyDescent="0.2">
      <c r="A175" s="33">
        <v>173</v>
      </c>
      <c r="B175" s="34" t="s">
        <v>223</v>
      </c>
      <c r="C175" s="25"/>
      <c r="D175" s="25"/>
      <c r="E175" s="25"/>
    </row>
    <row r="176" spans="1:5" x14ac:dyDescent="0.2">
      <c r="A176" s="35">
        <v>174</v>
      </c>
      <c r="B176" s="36" t="s">
        <v>224</v>
      </c>
      <c r="C176" s="26"/>
      <c r="D176" s="26"/>
      <c r="E176" s="26"/>
    </row>
    <row r="177" spans="1:5" x14ac:dyDescent="0.2">
      <c r="A177" s="33">
        <v>175</v>
      </c>
      <c r="B177" s="34" t="s">
        <v>225</v>
      </c>
      <c r="C177" s="25"/>
      <c r="D177" s="25"/>
      <c r="E177" s="25"/>
    </row>
    <row r="178" spans="1:5" x14ac:dyDescent="0.2">
      <c r="A178" s="35">
        <v>176</v>
      </c>
      <c r="B178" s="36" t="s">
        <v>51</v>
      </c>
      <c r="C178" s="26"/>
      <c r="D178" s="26"/>
      <c r="E178" s="26"/>
    </row>
    <row r="179" spans="1:5" x14ac:dyDescent="0.2">
      <c r="A179" s="33">
        <v>177</v>
      </c>
      <c r="B179" s="34" t="s">
        <v>226</v>
      </c>
      <c r="C179" s="25"/>
      <c r="D179" s="25"/>
      <c r="E179" s="25"/>
    </row>
    <row r="180" spans="1:5" ht="25.5" x14ac:dyDescent="0.2">
      <c r="A180" s="35">
        <v>178</v>
      </c>
      <c r="B180" s="36" t="s">
        <v>227</v>
      </c>
      <c r="C180" s="26"/>
      <c r="D180" s="26"/>
      <c r="E180" s="26"/>
    </row>
    <row r="181" spans="1:5" x14ac:dyDescent="0.2">
      <c r="A181" s="33">
        <v>179</v>
      </c>
      <c r="B181" s="34" t="s">
        <v>228</v>
      </c>
      <c r="C181" s="25"/>
      <c r="D181" s="25"/>
      <c r="E181" s="25"/>
    </row>
    <row r="182" spans="1:5" x14ac:dyDescent="0.2">
      <c r="A182" s="35">
        <v>180</v>
      </c>
      <c r="B182" s="36" t="s">
        <v>229</v>
      </c>
      <c r="C182" s="26"/>
      <c r="D182" s="26"/>
      <c r="E182" s="26"/>
    </row>
    <row r="183" spans="1:5" x14ac:dyDescent="0.2">
      <c r="A183" s="33">
        <v>181</v>
      </c>
      <c r="B183" s="34" t="s">
        <v>230</v>
      </c>
      <c r="C183" s="25"/>
      <c r="D183" s="25"/>
      <c r="E183" s="25"/>
    </row>
    <row r="184" spans="1:5" x14ac:dyDescent="0.2">
      <c r="A184" s="35">
        <v>182</v>
      </c>
      <c r="B184" s="36" t="s">
        <v>231</v>
      </c>
      <c r="C184" s="26"/>
      <c r="D184" s="26"/>
      <c r="E184" s="26"/>
    </row>
    <row r="185" spans="1:5" ht="25.5" x14ac:dyDescent="0.2">
      <c r="A185" s="33">
        <v>183</v>
      </c>
      <c r="B185" s="34" t="s">
        <v>232</v>
      </c>
      <c r="C185" s="25"/>
      <c r="D185" s="25"/>
      <c r="E185" s="25"/>
    </row>
    <row r="186" spans="1:5" ht="25.5" x14ac:dyDescent="0.2">
      <c r="A186" s="35">
        <v>184</v>
      </c>
      <c r="B186" s="36" t="s">
        <v>233</v>
      </c>
      <c r="C186" s="26"/>
      <c r="D186" s="26"/>
      <c r="E186" s="26"/>
    </row>
    <row r="187" spans="1:5" x14ac:dyDescent="0.2">
      <c r="A187" s="33">
        <v>185</v>
      </c>
      <c r="B187" s="34" t="s">
        <v>270</v>
      </c>
      <c r="C187" s="25"/>
      <c r="D187" s="25"/>
      <c r="E187" s="25"/>
    </row>
    <row r="188" spans="1:5" x14ac:dyDescent="0.2">
      <c r="A188" s="35">
        <v>186</v>
      </c>
      <c r="B188" s="36" t="s">
        <v>235</v>
      </c>
      <c r="C188" s="26"/>
      <c r="D188" s="26"/>
      <c r="E188" s="26"/>
    </row>
    <row r="189" spans="1:5" ht="25.5" x14ac:dyDescent="0.2">
      <c r="A189" s="33">
        <v>187</v>
      </c>
      <c r="B189" s="34" t="s">
        <v>236</v>
      </c>
      <c r="C189" s="25"/>
      <c r="D189" s="25"/>
      <c r="E189" s="25"/>
    </row>
  </sheetData>
  <sheetProtection password="95ED" sheet="1" formatCells="0" formatColumns="0" formatRows="0" insertColumns="0" insertRows="0" insertHyperlinks="0" deleteColumns="0" deleteRows="0" sort="0" autoFilter="0" pivotTables="0"/>
  <autoFilter ref="A2:E189"/>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AD189"/>
  <sheetViews>
    <sheetView rightToLeft="1" zoomScale="85" zoomScaleNormal="85" workbookViewId="0">
      <selection activeCell="Q1" sqref="Q1"/>
    </sheetView>
  </sheetViews>
  <sheetFormatPr defaultColWidth="9.125" defaultRowHeight="12.75" x14ac:dyDescent="0.2"/>
  <cols>
    <col min="1" max="2" width="9.125" style="4"/>
    <col min="3" max="3" width="9.125" style="1" customWidth="1"/>
    <col min="4" max="4" width="39.625" style="1" customWidth="1"/>
    <col min="5" max="5" width="10.125" style="5" customWidth="1"/>
    <col min="6" max="6" width="10.125" style="8" customWidth="1"/>
    <col min="7" max="7" width="10.125" style="5" customWidth="1"/>
    <col min="8" max="8" width="10.125" style="8" customWidth="1"/>
    <col min="9" max="9" width="10.125" style="5" customWidth="1"/>
    <col min="10" max="10" width="10.125" style="8" customWidth="1"/>
    <col min="11" max="12" width="10.75" style="6" customWidth="1"/>
    <col min="13" max="16384" width="9.125" style="6"/>
  </cols>
  <sheetData>
    <row r="1" spans="1:30" x14ac:dyDescent="0.2">
      <c r="E1" s="5">
        <f>COUNTIF(E3:E362,"1")</f>
        <v>0</v>
      </c>
      <c r="F1" s="5">
        <f>COUNTIF(F3:F362,"1")</f>
        <v>89</v>
      </c>
      <c r="G1" s="5">
        <f>COUNTIF(G3:G362,"2")</f>
        <v>0</v>
      </c>
      <c r="H1" s="5">
        <f>COUNTIF(H3:H362,"2")</f>
        <v>5</v>
      </c>
      <c r="I1" s="5">
        <f>COUNTIF(I3:I362,"3")</f>
        <v>0</v>
      </c>
      <c r="J1" s="5">
        <f>COUNTIF(J3:J362,"3")</f>
        <v>89</v>
      </c>
      <c r="M1" s="20">
        <v>2</v>
      </c>
      <c r="O1" s="7">
        <f>(SUMIF($B$3:$B$400,O2,$K$3:$K$400)*2)-SUMIF($B$3:$B$400,O2,$L$3:$L$400)</f>
        <v>0</v>
      </c>
      <c r="P1" s="7">
        <f>SUMIF($B$3:$B$400,P2,$K$3:$K$400)</f>
        <v>0</v>
      </c>
      <c r="Q1" s="7">
        <f t="shared" ref="Q1:AD1" si="0">(SUMIF($B$3:$B$400,Q2,$K$3:$K$400)*2)-SUMIF($B$3:$B$400,Q2,$L$3:$L$400)</f>
        <v>0</v>
      </c>
      <c r="R1" s="7">
        <f t="shared" si="0"/>
        <v>0</v>
      </c>
      <c r="S1" s="7">
        <f t="shared" si="0"/>
        <v>0</v>
      </c>
      <c r="T1" s="7">
        <f t="shared" si="0"/>
        <v>0</v>
      </c>
      <c r="U1" s="7">
        <f t="shared" si="0"/>
        <v>0</v>
      </c>
      <c r="V1" s="7">
        <f t="shared" si="0"/>
        <v>0</v>
      </c>
      <c r="W1" s="7">
        <f t="shared" si="0"/>
        <v>0</v>
      </c>
      <c r="X1" s="7">
        <f t="shared" si="0"/>
        <v>0</v>
      </c>
      <c r="Y1" s="7">
        <f t="shared" si="0"/>
        <v>0</v>
      </c>
      <c r="Z1" s="7">
        <f t="shared" si="0"/>
        <v>0</v>
      </c>
      <c r="AA1" s="7">
        <f t="shared" si="0"/>
        <v>0</v>
      </c>
      <c r="AB1" s="7">
        <f t="shared" si="0"/>
        <v>0</v>
      </c>
      <c r="AC1" s="7">
        <f t="shared" si="0"/>
        <v>0</v>
      </c>
      <c r="AD1" s="7">
        <f t="shared" si="0"/>
        <v>0</v>
      </c>
    </row>
    <row r="2" spans="1:30" ht="13.5" thickBot="1" x14ac:dyDescent="0.25">
      <c r="A2" s="8" t="s">
        <v>44</v>
      </c>
      <c r="B2" s="8" t="s">
        <v>45</v>
      </c>
      <c r="C2" s="1" t="s">
        <v>47</v>
      </c>
      <c r="D2" s="1" t="s">
        <v>46</v>
      </c>
      <c r="E2" s="5" t="s">
        <v>237</v>
      </c>
      <c r="F2" s="8" t="s">
        <v>238</v>
      </c>
      <c r="G2" s="5" t="s">
        <v>239</v>
      </c>
      <c r="H2" s="8" t="s">
        <v>240</v>
      </c>
      <c r="I2" s="5" t="s">
        <v>241</v>
      </c>
      <c r="J2" s="8" t="s">
        <v>242</v>
      </c>
      <c r="K2" s="5" t="s">
        <v>248</v>
      </c>
      <c r="L2" s="5" t="s">
        <v>243</v>
      </c>
      <c r="O2" s="9" t="s">
        <v>27</v>
      </c>
      <c r="P2" s="10" t="s">
        <v>30</v>
      </c>
      <c r="Q2" s="10" t="s">
        <v>32</v>
      </c>
      <c r="R2" s="10" t="s">
        <v>33</v>
      </c>
      <c r="S2" s="10" t="s">
        <v>34</v>
      </c>
      <c r="T2" s="10" t="s">
        <v>35</v>
      </c>
      <c r="U2" s="10" t="s">
        <v>36</v>
      </c>
      <c r="V2" s="10" t="s">
        <v>37</v>
      </c>
      <c r="W2" s="10" t="s">
        <v>29</v>
      </c>
      <c r="X2" s="10" t="s">
        <v>31</v>
      </c>
      <c r="Y2" s="10" t="s">
        <v>38</v>
      </c>
      <c r="Z2" s="10" t="s">
        <v>39</v>
      </c>
      <c r="AA2" s="10" t="s">
        <v>40</v>
      </c>
      <c r="AB2" s="10" t="s">
        <v>41</v>
      </c>
      <c r="AC2" s="10" t="s">
        <v>43</v>
      </c>
      <c r="AD2" s="11" t="s">
        <v>42</v>
      </c>
    </row>
    <row r="3" spans="1:30" hidden="1" x14ac:dyDescent="0.2">
      <c r="A3" s="8"/>
      <c r="B3" s="8" t="s">
        <v>48</v>
      </c>
      <c r="C3" s="1">
        <v>1</v>
      </c>
      <c r="D3" s="1" t="s">
        <v>82</v>
      </c>
      <c r="E3" s="8">
        <f>'Cattell Test'!C3</f>
        <v>0</v>
      </c>
      <c r="F3" s="8" t="s">
        <v>0</v>
      </c>
      <c r="G3" s="5">
        <f>'Cattell Test'!D3</f>
        <v>0</v>
      </c>
      <c r="H3" s="8" t="s">
        <v>1</v>
      </c>
      <c r="I3" s="5">
        <f>'Cattell Test'!E3</f>
        <v>0</v>
      </c>
      <c r="J3" s="8" t="s">
        <v>2</v>
      </c>
      <c r="K3" s="4">
        <f t="shared" ref="K3:K34" si="1">IF(E3=F3,COUNT(E3),IF(I3=J3,COUNT(I3),IF(G3=$M$1,COUNT(G3),)))</f>
        <v>0</v>
      </c>
      <c r="L3" s="4">
        <f>IF(G3=$M$1,COUNT(G3),)</f>
        <v>0</v>
      </c>
    </row>
    <row r="4" spans="1:30" ht="25.5" hidden="1" x14ac:dyDescent="0.2">
      <c r="A4" s="8"/>
      <c r="B4" s="8" t="s">
        <v>48</v>
      </c>
      <c r="C4" s="1">
        <v>2</v>
      </c>
      <c r="D4" s="1" t="s">
        <v>83</v>
      </c>
      <c r="E4" s="8">
        <f>'Cattell Test'!C4</f>
        <v>0</v>
      </c>
      <c r="F4" s="8" t="s">
        <v>0</v>
      </c>
      <c r="G4" s="5">
        <f>'Cattell Test'!D4</f>
        <v>0</v>
      </c>
      <c r="H4" s="8" t="s">
        <v>1</v>
      </c>
      <c r="I4" s="5">
        <f>'Cattell Test'!E4</f>
        <v>0</v>
      </c>
      <c r="J4" s="8" t="s">
        <v>2</v>
      </c>
      <c r="K4" s="4">
        <f t="shared" si="1"/>
        <v>0</v>
      </c>
      <c r="L4" s="4">
        <f t="shared" ref="L4:L67" si="2">IF(G4=$M$1,COUNT(G4),)</f>
        <v>0</v>
      </c>
    </row>
    <row r="5" spans="1:30" ht="25.5" x14ac:dyDescent="0.2">
      <c r="A5" s="8" t="s">
        <v>29</v>
      </c>
      <c r="B5" s="8" t="s">
        <v>33</v>
      </c>
      <c r="C5" s="1">
        <v>3</v>
      </c>
      <c r="D5" s="1" t="s">
        <v>50</v>
      </c>
      <c r="E5" s="5">
        <f>'Cattell Test'!C5</f>
        <v>0</v>
      </c>
      <c r="F5" s="8" t="s">
        <v>0</v>
      </c>
      <c r="G5" s="5">
        <f>'Cattell Test'!D5</f>
        <v>0</v>
      </c>
      <c r="H5" s="8" t="s">
        <v>1</v>
      </c>
      <c r="I5" s="5">
        <f>'Cattell Test'!E5</f>
        <v>0</v>
      </c>
      <c r="J5" s="12">
        <v>3</v>
      </c>
      <c r="K5" s="4">
        <f t="shared" si="1"/>
        <v>0</v>
      </c>
      <c r="L5" s="4">
        <f t="shared" si="2"/>
        <v>0</v>
      </c>
    </row>
    <row r="6" spans="1:30" x14ac:dyDescent="0.2">
      <c r="A6" s="8" t="s">
        <v>28</v>
      </c>
      <c r="B6" s="8" t="s">
        <v>43</v>
      </c>
      <c r="C6" s="1">
        <v>4</v>
      </c>
      <c r="D6" s="1" t="s">
        <v>84</v>
      </c>
      <c r="E6" s="5">
        <f>'Cattell Test'!C6</f>
        <v>0</v>
      </c>
      <c r="F6" s="12">
        <v>1</v>
      </c>
      <c r="G6" s="5">
        <f>'Cattell Test'!D6</f>
        <v>0</v>
      </c>
      <c r="H6" s="8" t="s">
        <v>1</v>
      </c>
      <c r="I6" s="5">
        <f>'Cattell Test'!E6</f>
        <v>0</v>
      </c>
      <c r="J6" s="8" t="s">
        <v>2</v>
      </c>
      <c r="K6" s="4">
        <f t="shared" si="1"/>
        <v>0</v>
      </c>
      <c r="L6" s="4">
        <f t="shared" si="2"/>
        <v>0</v>
      </c>
    </row>
    <row r="7" spans="1:30" ht="38.25" hidden="1" x14ac:dyDescent="0.2">
      <c r="A7" s="8" t="s">
        <v>29</v>
      </c>
      <c r="B7" s="8" t="s">
        <v>34</v>
      </c>
      <c r="C7" s="1">
        <v>5</v>
      </c>
      <c r="D7" s="1" t="s">
        <v>85</v>
      </c>
      <c r="E7" s="5">
        <f>'Cattell Test'!C7</f>
        <v>0</v>
      </c>
      <c r="F7" s="8" t="s">
        <v>3</v>
      </c>
      <c r="G7" s="5">
        <f>'Cattell Test'!D7</f>
        <v>0</v>
      </c>
      <c r="H7" s="8" t="s">
        <v>1</v>
      </c>
      <c r="I7" s="5">
        <f>'Cattell Test'!E7</f>
        <v>0</v>
      </c>
      <c r="J7" s="12">
        <v>3</v>
      </c>
      <c r="K7" s="4">
        <f t="shared" si="1"/>
        <v>0</v>
      </c>
      <c r="L7" s="4">
        <f t="shared" si="2"/>
        <v>0</v>
      </c>
    </row>
    <row r="8" spans="1:30" ht="25.5" hidden="1" x14ac:dyDescent="0.2">
      <c r="A8" s="8" t="s">
        <v>29</v>
      </c>
      <c r="B8" s="8" t="s">
        <v>27</v>
      </c>
      <c r="C8" s="1">
        <v>6</v>
      </c>
      <c r="D8" s="1" t="s">
        <v>86</v>
      </c>
      <c r="E8" s="5">
        <f>'Cattell Test'!C8</f>
        <v>0</v>
      </c>
      <c r="F8" s="8" t="s">
        <v>0</v>
      </c>
      <c r="G8" s="5">
        <f>'Cattell Test'!D8</f>
        <v>0</v>
      </c>
      <c r="H8" s="8" t="s">
        <v>1</v>
      </c>
      <c r="I8" s="5">
        <f>'Cattell Test'!E8</f>
        <v>0</v>
      </c>
      <c r="J8" s="12">
        <v>3</v>
      </c>
      <c r="K8" s="4">
        <f t="shared" si="1"/>
        <v>0</v>
      </c>
      <c r="L8" s="4">
        <f t="shared" si="2"/>
        <v>0</v>
      </c>
    </row>
    <row r="9" spans="1:30" ht="38.25" hidden="1" x14ac:dyDescent="0.2">
      <c r="A9" s="8" t="s">
        <v>28</v>
      </c>
      <c r="B9" s="8" t="s">
        <v>34</v>
      </c>
      <c r="C9" s="1">
        <v>7</v>
      </c>
      <c r="D9" s="1" t="s">
        <v>87</v>
      </c>
      <c r="E9" s="5">
        <f>'Cattell Test'!C9</f>
        <v>0</v>
      </c>
      <c r="F9" s="12">
        <v>1</v>
      </c>
      <c r="G9" s="5">
        <f>'Cattell Test'!D9</f>
        <v>0</v>
      </c>
      <c r="H9" s="8" t="s">
        <v>1</v>
      </c>
      <c r="I9" s="5">
        <f>'Cattell Test'!E9</f>
        <v>0</v>
      </c>
      <c r="J9" s="8" t="s">
        <v>4</v>
      </c>
      <c r="K9" s="4">
        <f t="shared" si="1"/>
        <v>0</v>
      </c>
      <c r="L9" s="4">
        <f t="shared" si="2"/>
        <v>0</v>
      </c>
    </row>
    <row r="10" spans="1:30" ht="38.25" x14ac:dyDescent="0.2">
      <c r="A10" s="8" t="s">
        <v>28</v>
      </c>
      <c r="B10" s="8" t="s">
        <v>42</v>
      </c>
      <c r="C10" s="1">
        <v>8</v>
      </c>
      <c r="D10" s="1" t="s">
        <v>88</v>
      </c>
      <c r="E10" s="5">
        <f>'Cattell Test'!C10</f>
        <v>0</v>
      </c>
      <c r="F10" s="12">
        <v>1</v>
      </c>
      <c r="G10" s="5">
        <f>'Cattell Test'!D10</f>
        <v>0</v>
      </c>
      <c r="H10" s="8" t="s">
        <v>1</v>
      </c>
      <c r="I10" s="5">
        <f>'Cattell Test'!E10</f>
        <v>0</v>
      </c>
      <c r="J10" s="8" t="s">
        <v>2</v>
      </c>
      <c r="K10" s="4">
        <f t="shared" si="1"/>
        <v>0</v>
      </c>
      <c r="L10" s="4">
        <f t="shared" si="2"/>
        <v>0</v>
      </c>
    </row>
    <row r="11" spans="1:30" ht="38.25" x14ac:dyDescent="0.2">
      <c r="A11" s="8" t="s">
        <v>29</v>
      </c>
      <c r="B11" s="8" t="s">
        <v>27</v>
      </c>
      <c r="C11" s="1">
        <v>9</v>
      </c>
      <c r="D11" s="1" t="s">
        <v>89</v>
      </c>
      <c r="E11" s="5">
        <f>'Cattell Test'!C11</f>
        <v>0</v>
      </c>
      <c r="F11" s="8" t="s">
        <v>3</v>
      </c>
      <c r="G11" s="5">
        <f>'Cattell Test'!D11</f>
        <v>0</v>
      </c>
      <c r="H11" s="8" t="s">
        <v>1</v>
      </c>
      <c r="I11" s="5">
        <f>'Cattell Test'!E11</f>
        <v>0</v>
      </c>
      <c r="J11" s="12">
        <v>3</v>
      </c>
      <c r="K11" s="4">
        <f t="shared" si="1"/>
        <v>0</v>
      </c>
      <c r="L11" s="4">
        <f t="shared" si="2"/>
        <v>0</v>
      </c>
    </row>
    <row r="12" spans="1:30" ht="25.5" x14ac:dyDescent="0.2">
      <c r="A12" s="8" t="s">
        <v>28</v>
      </c>
      <c r="B12" s="8" t="s">
        <v>40</v>
      </c>
      <c r="C12" s="1">
        <v>10</v>
      </c>
      <c r="D12" s="1" t="s">
        <v>53</v>
      </c>
      <c r="E12" s="5">
        <f>'Cattell Test'!C12</f>
        <v>0</v>
      </c>
      <c r="F12" s="12">
        <v>1</v>
      </c>
      <c r="G12" s="5">
        <f>'Cattell Test'!D12</f>
        <v>0</v>
      </c>
      <c r="H12" s="8" t="s">
        <v>1</v>
      </c>
      <c r="I12" s="5">
        <f>'Cattell Test'!E12</f>
        <v>0</v>
      </c>
      <c r="J12" s="8" t="s">
        <v>2</v>
      </c>
      <c r="K12" s="4">
        <f t="shared" si="1"/>
        <v>0</v>
      </c>
      <c r="L12" s="4">
        <f t="shared" si="2"/>
        <v>0</v>
      </c>
    </row>
    <row r="13" spans="1:30" ht="25.5" x14ac:dyDescent="0.2">
      <c r="A13" s="8" t="s">
        <v>28</v>
      </c>
      <c r="B13" s="8" t="s">
        <v>27</v>
      </c>
      <c r="C13" s="1">
        <v>11</v>
      </c>
      <c r="D13" s="1" t="s">
        <v>90</v>
      </c>
      <c r="E13" s="5">
        <f>'Cattell Test'!C13</f>
        <v>0</v>
      </c>
      <c r="F13" s="12">
        <v>1</v>
      </c>
      <c r="G13" s="5">
        <f>'Cattell Test'!D13</f>
        <v>0</v>
      </c>
      <c r="H13" s="8" t="s">
        <v>1</v>
      </c>
      <c r="I13" s="5">
        <f>'Cattell Test'!E13</f>
        <v>0</v>
      </c>
      <c r="J13" s="8" t="s">
        <v>4</v>
      </c>
      <c r="K13" s="4">
        <f t="shared" si="1"/>
        <v>0</v>
      </c>
      <c r="L13" s="4">
        <f t="shared" si="2"/>
        <v>0</v>
      </c>
    </row>
    <row r="14" spans="1:30" ht="38.25" x14ac:dyDescent="0.2">
      <c r="A14" s="8" t="s">
        <v>28</v>
      </c>
      <c r="B14" s="8" t="s">
        <v>35</v>
      </c>
      <c r="C14" s="1">
        <v>12</v>
      </c>
      <c r="D14" s="1" t="s">
        <v>54</v>
      </c>
      <c r="E14" s="5">
        <f>'Cattell Test'!C14</f>
        <v>0</v>
      </c>
      <c r="F14" s="12">
        <v>1</v>
      </c>
      <c r="G14" s="5">
        <f>'Cattell Test'!D14</f>
        <v>0</v>
      </c>
      <c r="H14" s="8" t="s">
        <v>1</v>
      </c>
      <c r="I14" s="5">
        <f>'Cattell Test'!E14</f>
        <v>0</v>
      </c>
      <c r="J14" s="8" t="s">
        <v>2</v>
      </c>
      <c r="K14" s="4">
        <f t="shared" si="1"/>
        <v>0</v>
      </c>
      <c r="L14" s="4">
        <f t="shared" si="2"/>
        <v>0</v>
      </c>
    </row>
    <row r="15" spans="1:30" ht="38.25" x14ac:dyDescent="0.2">
      <c r="A15" s="8" t="s">
        <v>28</v>
      </c>
      <c r="B15" s="8" t="s">
        <v>32</v>
      </c>
      <c r="C15" s="1">
        <v>13</v>
      </c>
      <c r="D15" s="1" t="s">
        <v>91</v>
      </c>
      <c r="E15" s="5">
        <f>'Cattell Test'!C15</f>
        <v>0</v>
      </c>
      <c r="F15" s="12">
        <v>1</v>
      </c>
      <c r="G15" s="5">
        <f>'Cattell Test'!D15</f>
        <v>0</v>
      </c>
      <c r="H15" s="8" t="s">
        <v>1</v>
      </c>
      <c r="I15" s="5">
        <f>'Cattell Test'!E15</f>
        <v>0</v>
      </c>
      <c r="J15" s="8" t="s">
        <v>4</v>
      </c>
      <c r="K15" s="4">
        <f t="shared" si="1"/>
        <v>0</v>
      </c>
      <c r="L15" s="4">
        <f t="shared" si="2"/>
        <v>0</v>
      </c>
    </row>
    <row r="16" spans="1:30" ht="38.25" hidden="1" x14ac:dyDescent="0.2">
      <c r="A16" s="8" t="s">
        <v>28</v>
      </c>
      <c r="B16" s="8" t="s">
        <v>40</v>
      </c>
      <c r="C16" s="1">
        <v>14</v>
      </c>
      <c r="D16" s="1" t="s">
        <v>55</v>
      </c>
      <c r="E16" s="5">
        <f>'Cattell Test'!C16</f>
        <v>0</v>
      </c>
      <c r="F16" s="12">
        <v>1</v>
      </c>
      <c r="G16" s="5">
        <f>'Cattell Test'!D16</f>
        <v>0</v>
      </c>
      <c r="H16" s="8" t="s">
        <v>1</v>
      </c>
      <c r="I16" s="5">
        <f>'Cattell Test'!E16</f>
        <v>0</v>
      </c>
      <c r="J16" s="8" t="s">
        <v>2</v>
      </c>
      <c r="K16" s="4">
        <f t="shared" si="1"/>
        <v>0</v>
      </c>
      <c r="L16" s="4">
        <f t="shared" si="2"/>
        <v>0</v>
      </c>
    </row>
    <row r="17" spans="1:12" ht="38.25" hidden="1" x14ac:dyDescent="0.2">
      <c r="A17" s="8" t="s">
        <v>28</v>
      </c>
      <c r="B17" s="8" t="s">
        <v>39</v>
      </c>
      <c r="C17" s="1">
        <v>15</v>
      </c>
      <c r="D17" s="1" t="s">
        <v>92</v>
      </c>
      <c r="E17" s="5">
        <f>'Cattell Test'!C17</f>
        <v>0</v>
      </c>
      <c r="F17" s="12">
        <v>1</v>
      </c>
      <c r="G17" s="5">
        <f>'Cattell Test'!D17</f>
        <v>0</v>
      </c>
      <c r="H17" s="8" t="s">
        <v>1</v>
      </c>
      <c r="I17" s="5">
        <f>'Cattell Test'!E17</f>
        <v>0</v>
      </c>
      <c r="J17" s="8" t="s">
        <v>2</v>
      </c>
      <c r="K17" s="4">
        <f t="shared" si="1"/>
        <v>0</v>
      </c>
      <c r="L17" s="4">
        <f t="shared" si="2"/>
        <v>0</v>
      </c>
    </row>
    <row r="18" spans="1:12" x14ac:dyDescent="0.2">
      <c r="A18" s="8" t="s">
        <v>28</v>
      </c>
      <c r="B18" s="8" t="s">
        <v>43</v>
      </c>
      <c r="C18" s="1">
        <v>16</v>
      </c>
      <c r="D18" s="1" t="s">
        <v>93</v>
      </c>
      <c r="E18" s="5">
        <f>'Cattell Test'!C18</f>
        <v>0</v>
      </c>
      <c r="F18" s="12">
        <v>1</v>
      </c>
      <c r="G18" s="5">
        <f>'Cattell Test'!D18</f>
        <v>0</v>
      </c>
      <c r="H18" s="8" t="s">
        <v>1</v>
      </c>
      <c r="I18" s="5">
        <f>'Cattell Test'!E18</f>
        <v>0</v>
      </c>
      <c r="J18" s="8" t="s">
        <v>2</v>
      </c>
      <c r="K18" s="4">
        <f t="shared" si="1"/>
        <v>0</v>
      </c>
      <c r="L18" s="4">
        <f t="shared" si="2"/>
        <v>0</v>
      </c>
    </row>
    <row r="19" spans="1:12" ht="38.25" x14ac:dyDescent="0.2">
      <c r="A19" s="8" t="s">
        <v>29</v>
      </c>
      <c r="B19" s="8" t="s">
        <v>31</v>
      </c>
      <c r="C19" s="1">
        <v>17</v>
      </c>
      <c r="D19" s="1" t="s">
        <v>94</v>
      </c>
      <c r="E19" s="5">
        <f>'Cattell Test'!C19</f>
        <v>0</v>
      </c>
      <c r="F19" s="8" t="s">
        <v>0</v>
      </c>
      <c r="G19" s="5">
        <f>'Cattell Test'!D19</f>
        <v>0</v>
      </c>
      <c r="H19" s="8" t="s">
        <v>1</v>
      </c>
      <c r="I19" s="5">
        <f>'Cattell Test'!E19</f>
        <v>0</v>
      </c>
      <c r="J19" s="12">
        <v>3</v>
      </c>
      <c r="K19" s="4">
        <f t="shared" si="1"/>
        <v>0</v>
      </c>
      <c r="L19" s="4">
        <f t="shared" si="2"/>
        <v>0</v>
      </c>
    </row>
    <row r="20" spans="1:12" ht="38.25" hidden="1" x14ac:dyDescent="0.2">
      <c r="A20" s="8" t="s">
        <v>28</v>
      </c>
      <c r="B20" s="8" t="s">
        <v>41</v>
      </c>
      <c r="C20" s="1">
        <v>18</v>
      </c>
      <c r="D20" s="1" t="s">
        <v>95</v>
      </c>
      <c r="E20" s="5">
        <f>'Cattell Test'!C20</f>
        <v>0</v>
      </c>
      <c r="F20" s="12">
        <v>1</v>
      </c>
      <c r="G20" s="5">
        <f>'Cattell Test'!D20</f>
        <v>0</v>
      </c>
      <c r="H20" s="8" t="s">
        <v>1</v>
      </c>
      <c r="I20" s="5">
        <f>'Cattell Test'!E20</f>
        <v>0</v>
      </c>
      <c r="J20" s="8" t="s">
        <v>4</v>
      </c>
      <c r="K20" s="4">
        <f t="shared" si="1"/>
        <v>0</v>
      </c>
      <c r="L20" s="4">
        <f t="shared" si="2"/>
        <v>0</v>
      </c>
    </row>
    <row r="21" spans="1:12" ht="63.75" hidden="1" x14ac:dyDescent="0.2">
      <c r="A21" s="8" t="s">
        <v>29</v>
      </c>
      <c r="B21" s="8" t="s">
        <v>38</v>
      </c>
      <c r="C21" s="1">
        <v>19</v>
      </c>
      <c r="D21" s="1" t="s">
        <v>96</v>
      </c>
      <c r="E21" s="5">
        <f>'Cattell Test'!C21</f>
        <v>0</v>
      </c>
      <c r="F21" s="8" t="s">
        <v>3</v>
      </c>
      <c r="G21" s="5">
        <f>'Cattell Test'!D21</f>
        <v>0</v>
      </c>
      <c r="H21" s="8" t="s">
        <v>1</v>
      </c>
      <c r="I21" s="5">
        <f>'Cattell Test'!E21</f>
        <v>0</v>
      </c>
      <c r="J21" s="12">
        <v>3</v>
      </c>
      <c r="K21" s="4">
        <f t="shared" si="1"/>
        <v>0</v>
      </c>
      <c r="L21" s="4">
        <f t="shared" si="2"/>
        <v>0</v>
      </c>
    </row>
    <row r="22" spans="1:12" ht="25.5" hidden="1" x14ac:dyDescent="0.2">
      <c r="A22" s="8" t="s">
        <v>29</v>
      </c>
      <c r="B22" s="8" t="s">
        <v>34</v>
      </c>
      <c r="C22" s="1">
        <v>20</v>
      </c>
      <c r="D22" s="1" t="s">
        <v>97</v>
      </c>
      <c r="E22" s="5">
        <f>'Cattell Test'!C22</f>
        <v>0</v>
      </c>
      <c r="F22" s="8" t="s">
        <v>0</v>
      </c>
      <c r="G22" s="5">
        <f>'Cattell Test'!D22</f>
        <v>0</v>
      </c>
      <c r="H22" s="8" t="s">
        <v>1</v>
      </c>
      <c r="I22" s="5">
        <f>'Cattell Test'!E22</f>
        <v>0</v>
      </c>
      <c r="J22" s="12">
        <v>3</v>
      </c>
      <c r="K22" s="4">
        <f t="shared" si="1"/>
        <v>0</v>
      </c>
      <c r="L22" s="4">
        <f t="shared" si="2"/>
        <v>0</v>
      </c>
    </row>
    <row r="23" spans="1:12" ht="38.25" x14ac:dyDescent="0.2">
      <c r="A23" s="8" t="s">
        <v>28</v>
      </c>
      <c r="B23" s="8" t="s">
        <v>42</v>
      </c>
      <c r="C23" s="1">
        <v>21</v>
      </c>
      <c r="D23" s="1" t="s">
        <v>98</v>
      </c>
      <c r="E23" s="5">
        <f>'Cattell Test'!C23</f>
        <v>0</v>
      </c>
      <c r="F23" s="12">
        <v>1</v>
      </c>
      <c r="G23" s="5">
        <f>'Cattell Test'!D23</f>
        <v>0</v>
      </c>
      <c r="H23" s="8" t="s">
        <v>1</v>
      </c>
      <c r="I23" s="5">
        <f>'Cattell Test'!E23</f>
        <v>0</v>
      </c>
      <c r="J23" s="8" t="s">
        <v>2</v>
      </c>
      <c r="K23" s="4">
        <f t="shared" si="1"/>
        <v>0</v>
      </c>
      <c r="L23" s="4">
        <f t="shared" si="2"/>
        <v>0</v>
      </c>
    </row>
    <row r="24" spans="1:12" ht="38.25" x14ac:dyDescent="0.2">
      <c r="A24" s="8" t="s">
        <v>29</v>
      </c>
      <c r="B24" s="8" t="s">
        <v>33</v>
      </c>
      <c r="C24" s="1">
        <v>22</v>
      </c>
      <c r="D24" s="1" t="s">
        <v>56</v>
      </c>
      <c r="E24" s="5">
        <f>'Cattell Test'!C24</f>
        <v>0</v>
      </c>
      <c r="F24" s="8" t="s">
        <v>0</v>
      </c>
      <c r="G24" s="5">
        <f>'Cattell Test'!D24</f>
        <v>0</v>
      </c>
      <c r="H24" s="8" t="s">
        <v>1</v>
      </c>
      <c r="I24" s="5">
        <f>'Cattell Test'!E24</f>
        <v>0</v>
      </c>
      <c r="J24" s="12">
        <v>3</v>
      </c>
      <c r="K24" s="4">
        <f t="shared" si="1"/>
        <v>0</v>
      </c>
      <c r="L24" s="4">
        <f t="shared" si="2"/>
        <v>0</v>
      </c>
    </row>
    <row r="25" spans="1:12" ht="25.5" hidden="1" x14ac:dyDescent="0.2">
      <c r="A25" s="8" t="s">
        <v>29</v>
      </c>
      <c r="B25" s="8" t="s">
        <v>31</v>
      </c>
      <c r="C25" s="1">
        <v>23</v>
      </c>
      <c r="D25" s="1" t="s">
        <v>99</v>
      </c>
      <c r="E25" s="5">
        <f>'Cattell Test'!C25</f>
        <v>0</v>
      </c>
      <c r="F25" s="8" t="s">
        <v>0</v>
      </c>
      <c r="G25" s="5">
        <f>'Cattell Test'!D25</f>
        <v>0</v>
      </c>
      <c r="H25" s="8" t="s">
        <v>1</v>
      </c>
      <c r="I25" s="5">
        <f>'Cattell Test'!E25</f>
        <v>0</v>
      </c>
      <c r="J25" s="12">
        <v>3</v>
      </c>
      <c r="K25" s="4">
        <f t="shared" si="1"/>
        <v>0</v>
      </c>
      <c r="L25" s="4">
        <f t="shared" si="2"/>
        <v>0</v>
      </c>
    </row>
    <row r="26" spans="1:12" ht="25.5" hidden="1" x14ac:dyDescent="0.2">
      <c r="A26" s="8" t="s">
        <v>28</v>
      </c>
      <c r="B26" s="8" t="s">
        <v>38</v>
      </c>
      <c r="C26" s="1">
        <v>24</v>
      </c>
      <c r="D26" s="1" t="s">
        <v>100</v>
      </c>
      <c r="E26" s="5">
        <f>'Cattell Test'!C26</f>
        <v>0</v>
      </c>
      <c r="F26" s="12">
        <v>1</v>
      </c>
      <c r="G26" s="5">
        <f>'Cattell Test'!D26</f>
        <v>0</v>
      </c>
      <c r="H26" s="8" t="s">
        <v>1</v>
      </c>
      <c r="I26" s="5">
        <f>'Cattell Test'!E26</f>
        <v>0</v>
      </c>
      <c r="J26" s="8" t="s">
        <v>2</v>
      </c>
      <c r="K26" s="4">
        <f t="shared" si="1"/>
        <v>0</v>
      </c>
      <c r="L26" s="4">
        <f t="shared" si="2"/>
        <v>0</v>
      </c>
    </row>
    <row r="27" spans="1:12" hidden="1" x14ac:dyDescent="0.2">
      <c r="A27" s="8" t="s">
        <v>31</v>
      </c>
      <c r="B27" s="8" t="s">
        <v>30</v>
      </c>
      <c r="C27" s="1">
        <v>25</v>
      </c>
      <c r="D27" s="1" t="s">
        <v>101</v>
      </c>
      <c r="E27" s="5">
        <f>'Cattell Test'!C27</f>
        <v>0</v>
      </c>
      <c r="F27" s="8" t="s">
        <v>26</v>
      </c>
      <c r="G27" s="45">
        <f>'Cattell Test'!D27</f>
        <v>0</v>
      </c>
      <c r="H27" s="12">
        <v>2</v>
      </c>
      <c r="I27" s="5">
        <f>'Cattell Test'!E27</f>
        <v>0</v>
      </c>
      <c r="J27" s="8" t="s">
        <v>5</v>
      </c>
      <c r="K27" s="4">
        <f t="shared" si="1"/>
        <v>0</v>
      </c>
      <c r="L27" s="4">
        <f t="shared" si="2"/>
        <v>0</v>
      </c>
    </row>
    <row r="28" spans="1:12" ht="38.25" hidden="1" x14ac:dyDescent="0.2">
      <c r="A28" s="8" t="s">
        <v>29</v>
      </c>
      <c r="B28" s="8" t="s">
        <v>29</v>
      </c>
      <c r="C28" s="1">
        <v>26</v>
      </c>
      <c r="D28" s="1" t="s">
        <v>102</v>
      </c>
      <c r="E28" s="5">
        <f>'Cattell Test'!C28</f>
        <v>0</v>
      </c>
      <c r="F28" s="8" t="s">
        <v>0</v>
      </c>
      <c r="G28" s="45"/>
      <c r="H28" s="8" t="s">
        <v>1</v>
      </c>
      <c r="I28" s="5">
        <f>'Cattell Test'!E28</f>
        <v>0</v>
      </c>
      <c r="J28" s="12">
        <v>3</v>
      </c>
      <c r="K28" s="4">
        <f t="shared" si="1"/>
        <v>0</v>
      </c>
      <c r="L28" s="4">
        <f t="shared" si="2"/>
        <v>0</v>
      </c>
    </row>
    <row r="29" spans="1:12" ht="38.25" x14ac:dyDescent="0.2">
      <c r="A29" s="8" t="s">
        <v>28</v>
      </c>
      <c r="B29" s="8" t="s">
        <v>40</v>
      </c>
      <c r="C29" s="1">
        <v>27</v>
      </c>
      <c r="D29" s="1" t="s">
        <v>57</v>
      </c>
      <c r="E29" s="5">
        <f>'Cattell Test'!C29</f>
        <v>0</v>
      </c>
      <c r="F29" s="12">
        <v>1</v>
      </c>
      <c r="G29" s="45"/>
      <c r="H29" s="8" t="s">
        <v>1</v>
      </c>
      <c r="I29" s="5">
        <f>'Cattell Test'!E29</f>
        <v>0</v>
      </c>
      <c r="J29" s="8" t="s">
        <v>2</v>
      </c>
      <c r="K29" s="4">
        <f t="shared" si="1"/>
        <v>0</v>
      </c>
      <c r="L29" s="4">
        <f t="shared" si="2"/>
        <v>0</v>
      </c>
    </row>
    <row r="30" spans="1:12" ht="38.25" hidden="1" x14ac:dyDescent="0.2">
      <c r="A30" s="8" t="s">
        <v>28</v>
      </c>
      <c r="B30" s="8" t="s">
        <v>32</v>
      </c>
      <c r="C30" s="1">
        <v>28</v>
      </c>
      <c r="D30" s="1" t="s">
        <v>103</v>
      </c>
      <c r="E30" s="5">
        <f>'Cattell Test'!C30</f>
        <v>0</v>
      </c>
      <c r="F30" s="12">
        <v>1</v>
      </c>
      <c r="G30" s="5">
        <f>'Cattell Test'!D30</f>
        <v>0</v>
      </c>
      <c r="H30" s="8" t="s">
        <v>1</v>
      </c>
      <c r="I30" s="5">
        <f>'Cattell Test'!E30</f>
        <v>0</v>
      </c>
      <c r="J30" s="8" t="s">
        <v>4</v>
      </c>
      <c r="K30" s="4">
        <f t="shared" si="1"/>
        <v>0</v>
      </c>
      <c r="L30" s="4">
        <f t="shared" si="2"/>
        <v>0</v>
      </c>
    </row>
    <row r="31" spans="1:12" ht="25.5" x14ac:dyDescent="0.2">
      <c r="A31" s="8" t="s">
        <v>28</v>
      </c>
      <c r="B31" s="8" t="s">
        <v>33</v>
      </c>
      <c r="C31" s="1">
        <v>29</v>
      </c>
      <c r="D31" s="1" t="s">
        <v>58</v>
      </c>
      <c r="E31" s="5">
        <f>'Cattell Test'!C31</f>
        <v>0</v>
      </c>
      <c r="F31" s="12">
        <v>1</v>
      </c>
      <c r="G31" s="5">
        <f>'Cattell Test'!D31</f>
        <v>0</v>
      </c>
      <c r="H31" s="8" t="s">
        <v>1</v>
      </c>
      <c r="I31" s="5">
        <f>'Cattell Test'!E31</f>
        <v>0</v>
      </c>
      <c r="J31" s="8" t="s">
        <v>2</v>
      </c>
      <c r="K31" s="4">
        <f t="shared" si="1"/>
        <v>0</v>
      </c>
      <c r="L31" s="4">
        <f t="shared" si="2"/>
        <v>0</v>
      </c>
    </row>
    <row r="32" spans="1:12" ht="38.25" x14ac:dyDescent="0.2">
      <c r="A32" s="8" t="s">
        <v>28</v>
      </c>
      <c r="B32" s="8" t="s">
        <v>29</v>
      </c>
      <c r="C32" s="1">
        <v>30</v>
      </c>
      <c r="D32" s="1" t="s">
        <v>104</v>
      </c>
      <c r="E32" s="5">
        <f>'Cattell Test'!C32</f>
        <v>0</v>
      </c>
      <c r="F32" s="12">
        <v>1</v>
      </c>
      <c r="G32" s="5">
        <f>'Cattell Test'!D32</f>
        <v>0</v>
      </c>
      <c r="H32" s="8" t="s">
        <v>1</v>
      </c>
      <c r="I32" s="5">
        <f>'Cattell Test'!E32</f>
        <v>0</v>
      </c>
      <c r="J32" s="8" t="s">
        <v>2</v>
      </c>
      <c r="K32" s="4">
        <f t="shared" si="1"/>
        <v>0</v>
      </c>
      <c r="L32" s="4">
        <f t="shared" si="2"/>
        <v>0</v>
      </c>
    </row>
    <row r="33" spans="1:12" ht="25.5" x14ac:dyDescent="0.2">
      <c r="A33" s="8" t="s">
        <v>29</v>
      </c>
      <c r="B33" s="8" t="s">
        <v>43</v>
      </c>
      <c r="C33" s="1">
        <v>31</v>
      </c>
      <c r="D33" s="1" t="s">
        <v>105</v>
      </c>
      <c r="E33" s="5">
        <f>'Cattell Test'!C33</f>
        <v>0</v>
      </c>
      <c r="F33" s="8" t="s">
        <v>0</v>
      </c>
      <c r="G33" s="5">
        <f>'Cattell Test'!D33</f>
        <v>0</v>
      </c>
      <c r="H33" s="8" t="s">
        <v>1</v>
      </c>
      <c r="I33" s="5">
        <f>'Cattell Test'!E33</f>
        <v>0</v>
      </c>
      <c r="J33" s="12">
        <v>3</v>
      </c>
      <c r="K33" s="4">
        <f t="shared" si="1"/>
        <v>0</v>
      </c>
      <c r="L33" s="4">
        <f t="shared" si="2"/>
        <v>0</v>
      </c>
    </row>
    <row r="34" spans="1:12" ht="38.25" hidden="1" x14ac:dyDescent="0.2">
      <c r="A34" s="8" t="s">
        <v>29</v>
      </c>
      <c r="B34" s="8" t="s">
        <v>40</v>
      </c>
      <c r="C34" s="1">
        <v>32</v>
      </c>
      <c r="D34" s="1" t="s">
        <v>59</v>
      </c>
      <c r="E34" s="5">
        <f>'Cattell Test'!C34</f>
        <v>0</v>
      </c>
      <c r="F34" s="8" t="s">
        <v>0</v>
      </c>
      <c r="G34" s="5">
        <f>'Cattell Test'!D34</f>
        <v>0</v>
      </c>
      <c r="H34" s="8" t="s">
        <v>1</v>
      </c>
      <c r="I34" s="5">
        <f>'Cattell Test'!E34</f>
        <v>0</v>
      </c>
      <c r="J34" s="12">
        <v>3</v>
      </c>
      <c r="K34" s="4">
        <f t="shared" si="1"/>
        <v>0</v>
      </c>
      <c r="L34" s="4">
        <f t="shared" si="2"/>
        <v>0</v>
      </c>
    </row>
    <row r="35" spans="1:12" hidden="1" x14ac:dyDescent="0.2">
      <c r="A35" s="8" t="s">
        <v>29</v>
      </c>
      <c r="B35" s="8" t="s">
        <v>43</v>
      </c>
      <c r="C35" s="1">
        <v>33</v>
      </c>
      <c r="D35" s="1" t="s">
        <v>106</v>
      </c>
      <c r="E35" s="5">
        <f>'Cattell Test'!C35</f>
        <v>0</v>
      </c>
      <c r="F35" s="8" t="s">
        <v>0</v>
      </c>
      <c r="G35" s="5">
        <f>'Cattell Test'!D35</f>
        <v>0</v>
      </c>
      <c r="H35" s="8" t="s">
        <v>1</v>
      </c>
      <c r="I35" s="5">
        <f>'Cattell Test'!E35</f>
        <v>0</v>
      </c>
      <c r="J35" s="12">
        <v>3</v>
      </c>
      <c r="K35" s="4">
        <f t="shared" ref="K35:K66" si="3">IF(E35=F35,COUNT(E35),IF(I35=J35,COUNT(I35),IF(G35=$M$1,COUNT(G35),)))</f>
        <v>0</v>
      </c>
      <c r="L35" s="4">
        <f t="shared" si="2"/>
        <v>0</v>
      </c>
    </row>
    <row r="36" spans="1:12" hidden="1" x14ac:dyDescent="0.2">
      <c r="A36" s="8" t="s">
        <v>28</v>
      </c>
      <c r="B36" s="8" t="s">
        <v>42</v>
      </c>
      <c r="C36" s="1">
        <v>34</v>
      </c>
      <c r="D36" s="1" t="s">
        <v>107</v>
      </c>
      <c r="E36" s="5">
        <f>'Cattell Test'!C36</f>
        <v>0</v>
      </c>
      <c r="F36" s="12">
        <v>1</v>
      </c>
      <c r="G36" s="5">
        <f>'Cattell Test'!D36</f>
        <v>0</v>
      </c>
      <c r="H36" s="8" t="s">
        <v>1</v>
      </c>
      <c r="I36" s="5">
        <f>'Cattell Test'!E36</f>
        <v>0</v>
      </c>
      <c r="J36" s="8" t="s">
        <v>2</v>
      </c>
      <c r="K36" s="4">
        <f t="shared" si="3"/>
        <v>0</v>
      </c>
      <c r="L36" s="4">
        <f t="shared" si="2"/>
        <v>0</v>
      </c>
    </row>
    <row r="37" spans="1:12" ht="25.5" hidden="1" x14ac:dyDescent="0.2">
      <c r="A37" s="8" t="s">
        <v>28</v>
      </c>
      <c r="B37" s="8" t="s">
        <v>34</v>
      </c>
      <c r="C37" s="1">
        <v>35</v>
      </c>
      <c r="D37" s="1" t="s">
        <v>108</v>
      </c>
      <c r="E37" s="5">
        <f>'Cattell Test'!C37</f>
        <v>0</v>
      </c>
      <c r="F37" s="12">
        <v>1</v>
      </c>
      <c r="G37" s="5">
        <f>'Cattell Test'!D37</f>
        <v>0</v>
      </c>
      <c r="H37" s="8" t="s">
        <v>1</v>
      </c>
      <c r="I37" s="5">
        <f>'Cattell Test'!E37</f>
        <v>0</v>
      </c>
      <c r="J37" s="8" t="s">
        <v>2</v>
      </c>
      <c r="K37" s="4">
        <f t="shared" si="3"/>
        <v>0</v>
      </c>
      <c r="L37" s="4">
        <f t="shared" si="2"/>
        <v>0</v>
      </c>
    </row>
    <row r="38" spans="1:12" ht="38.25" hidden="1" x14ac:dyDescent="0.2">
      <c r="A38" s="8" t="s">
        <v>29</v>
      </c>
      <c r="B38" s="8" t="s">
        <v>34</v>
      </c>
      <c r="C38" s="1">
        <v>36</v>
      </c>
      <c r="D38" s="1" t="s">
        <v>109</v>
      </c>
      <c r="E38" s="5">
        <f>'Cattell Test'!C38</f>
        <v>0</v>
      </c>
      <c r="F38" s="8" t="s">
        <v>3</v>
      </c>
      <c r="G38" s="5">
        <f>'Cattell Test'!D38</f>
        <v>0</v>
      </c>
      <c r="H38" s="8" t="s">
        <v>1</v>
      </c>
      <c r="I38" s="5">
        <f>'Cattell Test'!E38</f>
        <v>0</v>
      </c>
      <c r="J38" s="12">
        <v>3</v>
      </c>
      <c r="K38" s="4">
        <f t="shared" si="3"/>
        <v>0</v>
      </c>
      <c r="L38" s="4">
        <f t="shared" si="2"/>
        <v>0</v>
      </c>
    </row>
    <row r="39" spans="1:12" ht="25.5" x14ac:dyDescent="0.2">
      <c r="A39" s="8" t="s">
        <v>29</v>
      </c>
      <c r="B39" s="8" t="s">
        <v>34</v>
      </c>
      <c r="C39" s="1">
        <v>37</v>
      </c>
      <c r="D39" s="1" t="s">
        <v>110</v>
      </c>
      <c r="E39" s="5">
        <f>'Cattell Test'!C39</f>
        <v>0</v>
      </c>
      <c r="F39" s="8" t="s">
        <v>0</v>
      </c>
      <c r="G39" s="5">
        <f>'Cattell Test'!D39</f>
        <v>0</v>
      </c>
      <c r="H39" s="8" t="s">
        <v>1</v>
      </c>
      <c r="I39" s="5">
        <f>'Cattell Test'!E39</f>
        <v>0</v>
      </c>
      <c r="J39" s="12">
        <v>3</v>
      </c>
      <c r="K39" s="4">
        <f t="shared" si="3"/>
        <v>0</v>
      </c>
      <c r="L39" s="4">
        <f t="shared" si="2"/>
        <v>0</v>
      </c>
    </row>
    <row r="40" spans="1:12" ht="51" hidden="1" x14ac:dyDescent="0.2">
      <c r="A40" s="8" t="s">
        <v>29</v>
      </c>
      <c r="B40" s="8" t="s">
        <v>40</v>
      </c>
      <c r="C40" s="1">
        <v>38</v>
      </c>
      <c r="D40" s="1" t="s">
        <v>111</v>
      </c>
      <c r="E40" s="5">
        <f>'Cattell Test'!C40</f>
        <v>0</v>
      </c>
      <c r="F40" s="8" t="s">
        <v>3</v>
      </c>
      <c r="G40" s="5">
        <f>'Cattell Test'!D40</f>
        <v>0</v>
      </c>
      <c r="H40" s="8" t="s">
        <v>1</v>
      </c>
      <c r="I40" s="5">
        <f>'Cattell Test'!E40</f>
        <v>0</v>
      </c>
      <c r="J40" s="12">
        <v>3</v>
      </c>
      <c r="K40" s="4">
        <f t="shared" si="3"/>
        <v>0</v>
      </c>
      <c r="L40" s="4">
        <f t="shared" si="2"/>
        <v>0</v>
      </c>
    </row>
    <row r="41" spans="1:12" ht="25.5" hidden="1" x14ac:dyDescent="0.2">
      <c r="A41" s="8" t="s">
        <v>29</v>
      </c>
      <c r="B41" s="8" t="s">
        <v>32</v>
      </c>
      <c r="C41" s="1">
        <v>39</v>
      </c>
      <c r="D41" s="1" t="s">
        <v>60</v>
      </c>
      <c r="E41" s="5">
        <f>'Cattell Test'!C41</f>
        <v>0</v>
      </c>
      <c r="F41" s="8" t="s">
        <v>0</v>
      </c>
      <c r="G41" s="5">
        <f>'Cattell Test'!D41</f>
        <v>0</v>
      </c>
      <c r="H41" s="8" t="s">
        <v>1</v>
      </c>
      <c r="I41" s="5">
        <f>'Cattell Test'!E41</f>
        <v>0</v>
      </c>
      <c r="J41" s="12">
        <v>3</v>
      </c>
      <c r="K41" s="4">
        <f t="shared" si="3"/>
        <v>0</v>
      </c>
      <c r="L41" s="4">
        <f t="shared" si="2"/>
        <v>0</v>
      </c>
    </row>
    <row r="42" spans="1:12" ht="38.25" x14ac:dyDescent="0.2">
      <c r="A42" s="8" t="s">
        <v>29</v>
      </c>
      <c r="B42" s="8" t="s">
        <v>27</v>
      </c>
      <c r="C42" s="1">
        <v>40</v>
      </c>
      <c r="D42" s="1" t="s">
        <v>112</v>
      </c>
      <c r="E42" s="5">
        <f>'Cattell Test'!C42</f>
        <v>0</v>
      </c>
      <c r="F42" s="8" t="s">
        <v>3</v>
      </c>
      <c r="G42" s="5">
        <f>'Cattell Test'!D42</f>
        <v>0</v>
      </c>
      <c r="H42" s="8" t="s">
        <v>1</v>
      </c>
      <c r="I42" s="5">
        <f>'Cattell Test'!E42</f>
        <v>0</v>
      </c>
      <c r="J42" s="12">
        <v>3</v>
      </c>
      <c r="K42" s="4">
        <f t="shared" si="3"/>
        <v>0</v>
      </c>
      <c r="L42" s="4">
        <f t="shared" si="2"/>
        <v>0</v>
      </c>
    </row>
    <row r="43" spans="1:12" ht="38.25" x14ac:dyDescent="0.2">
      <c r="A43" s="8" t="s">
        <v>29</v>
      </c>
      <c r="B43" s="8" t="s">
        <v>39</v>
      </c>
      <c r="C43" s="1">
        <v>41</v>
      </c>
      <c r="D43" s="1" t="s">
        <v>113</v>
      </c>
      <c r="E43" s="5">
        <f>'Cattell Test'!C43</f>
        <v>0</v>
      </c>
      <c r="F43" s="8" t="s">
        <v>0</v>
      </c>
      <c r="G43" s="5">
        <f>'Cattell Test'!D43</f>
        <v>0</v>
      </c>
      <c r="H43" s="8" t="s">
        <v>1</v>
      </c>
      <c r="I43" s="5">
        <f>'Cattell Test'!E43</f>
        <v>0</v>
      </c>
      <c r="J43" s="12">
        <v>3</v>
      </c>
      <c r="K43" s="4">
        <f t="shared" si="3"/>
        <v>0</v>
      </c>
      <c r="L43" s="4">
        <f t="shared" si="2"/>
        <v>0</v>
      </c>
    </row>
    <row r="44" spans="1:12" ht="38.25" x14ac:dyDescent="0.2">
      <c r="A44" s="8" t="s">
        <v>28</v>
      </c>
      <c r="B44" s="8" t="s">
        <v>43</v>
      </c>
      <c r="C44" s="1">
        <v>42</v>
      </c>
      <c r="D44" s="2" t="s">
        <v>114</v>
      </c>
      <c r="E44" s="5">
        <f>'Cattell Test'!C44</f>
        <v>0</v>
      </c>
      <c r="F44" s="12">
        <v>1</v>
      </c>
      <c r="G44" s="5">
        <f>'Cattell Test'!D44</f>
        <v>0</v>
      </c>
      <c r="H44" s="8" t="s">
        <v>1</v>
      </c>
      <c r="I44" s="5">
        <f>'Cattell Test'!E44</f>
        <v>0</v>
      </c>
      <c r="J44" s="8" t="s">
        <v>2</v>
      </c>
      <c r="K44" s="4">
        <f t="shared" si="3"/>
        <v>0</v>
      </c>
      <c r="L44" s="4">
        <f t="shared" si="2"/>
        <v>0</v>
      </c>
    </row>
    <row r="45" spans="1:12" ht="25.5" x14ac:dyDescent="0.2">
      <c r="A45" s="8" t="s">
        <v>29</v>
      </c>
      <c r="B45" s="8" t="s">
        <v>39</v>
      </c>
      <c r="C45" s="1">
        <v>43</v>
      </c>
      <c r="D45" s="1" t="s">
        <v>115</v>
      </c>
      <c r="E45" s="5">
        <f>'Cattell Test'!C45</f>
        <v>0</v>
      </c>
      <c r="F45" s="8" t="s">
        <v>0</v>
      </c>
      <c r="G45" s="5">
        <f>'Cattell Test'!D45</f>
        <v>0</v>
      </c>
      <c r="H45" s="8" t="s">
        <v>1</v>
      </c>
      <c r="I45" s="5">
        <f>'Cattell Test'!E45</f>
        <v>0</v>
      </c>
      <c r="J45" s="12">
        <v>3</v>
      </c>
      <c r="K45" s="4">
        <f t="shared" si="3"/>
        <v>0</v>
      </c>
      <c r="L45" s="4">
        <f t="shared" si="2"/>
        <v>0</v>
      </c>
    </row>
    <row r="46" spans="1:12" ht="38.25" x14ac:dyDescent="0.2">
      <c r="A46" s="8" t="s">
        <v>28</v>
      </c>
      <c r="B46" s="8" t="s">
        <v>41</v>
      </c>
      <c r="C46" s="1">
        <v>44</v>
      </c>
      <c r="D46" s="1" t="s">
        <v>116</v>
      </c>
      <c r="E46" s="5">
        <f>'Cattell Test'!C46</f>
        <v>0</v>
      </c>
      <c r="F46" s="12">
        <v>1</v>
      </c>
      <c r="G46" s="5">
        <f>'Cattell Test'!D46</f>
        <v>0</v>
      </c>
      <c r="H46" s="8" t="s">
        <v>1</v>
      </c>
      <c r="I46" s="5">
        <f>'Cattell Test'!E46</f>
        <v>0</v>
      </c>
      <c r="J46" s="8" t="s">
        <v>4</v>
      </c>
      <c r="K46" s="4">
        <f t="shared" si="3"/>
        <v>0</v>
      </c>
      <c r="L46" s="4">
        <f t="shared" si="2"/>
        <v>0</v>
      </c>
    </row>
    <row r="47" spans="1:12" ht="63.75" hidden="1" x14ac:dyDescent="0.2">
      <c r="A47" s="8" t="s">
        <v>28</v>
      </c>
      <c r="B47" s="8" t="s">
        <v>31</v>
      </c>
      <c r="C47" s="1">
        <v>45</v>
      </c>
      <c r="D47" s="1" t="s">
        <v>117</v>
      </c>
      <c r="E47" s="5">
        <f>'Cattell Test'!C47</f>
        <v>0</v>
      </c>
      <c r="F47" s="12">
        <v>1</v>
      </c>
      <c r="G47" s="5">
        <f>'Cattell Test'!D47</f>
        <v>0</v>
      </c>
      <c r="H47" s="8" t="s">
        <v>1</v>
      </c>
      <c r="I47" s="5">
        <f>'Cattell Test'!E47</f>
        <v>0</v>
      </c>
      <c r="J47" s="8" t="s">
        <v>4</v>
      </c>
      <c r="K47" s="4">
        <f t="shared" si="3"/>
        <v>0</v>
      </c>
      <c r="L47" s="4">
        <f t="shared" si="2"/>
        <v>0</v>
      </c>
    </row>
    <row r="48" spans="1:12" ht="38.25" x14ac:dyDescent="0.2">
      <c r="A48" s="8" t="s">
        <v>28</v>
      </c>
      <c r="B48" s="8" t="s">
        <v>36</v>
      </c>
      <c r="C48" s="1">
        <v>46</v>
      </c>
      <c r="D48" s="1" t="s">
        <v>118</v>
      </c>
      <c r="E48" s="5">
        <f>'Cattell Test'!C48</f>
        <v>0</v>
      </c>
      <c r="F48" s="12">
        <v>1</v>
      </c>
      <c r="G48" s="5">
        <f>'Cattell Test'!D48</f>
        <v>0</v>
      </c>
      <c r="H48" s="8" t="s">
        <v>1</v>
      </c>
      <c r="I48" s="5">
        <f>'Cattell Test'!E48</f>
        <v>0</v>
      </c>
      <c r="J48" s="8" t="s">
        <v>4</v>
      </c>
      <c r="K48" s="4">
        <f t="shared" si="3"/>
        <v>0</v>
      </c>
      <c r="L48" s="4">
        <f t="shared" si="2"/>
        <v>0</v>
      </c>
    </row>
    <row r="49" spans="1:12" ht="51" x14ac:dyDescent="0.2">
      <c r="A49" s="8" t="s">
        <v>29</v>
      </c>
      <c r="B49" s="8" t="s">
        <v>36</v>
      </c>
      <c r="C49" s="1">
        <v>47</v>
      </c>
      <c r="D49" s="1" t="s">
        <v>119</v>
      </c>
      <c r="E49" s="5">
        <f>'Cattell Test'!C49</f>
        <v>0</v>
      </c>
      <c r="F49" s="8" t="s">
        <v>3</v>
      </c>
      <c r="G49" s="5">
        <f>'Cattell Test'!D49</f>
        <v>0</v>
      </c>
      <c r="H49" s="8" t="s">
        <v>1</v>
      </c>
      <c r="I49" s="5">
        <f>'Cattell Test'!E49</f>
        <v>0</v>
      </c>
      <c r="J49" s="12">
        <v>3</v>
      </c>
      <c r="K49" s="4">
        <f t="shared" si="3"/>
        <v>0</v>
      </c>
      <c r="L49" s="4">
        <f t="shared" si="2"/>
        <v>0</v>
      </c>
    </row>
    <row r="50" spans="1:12" hidden="1" x14ac:dyDescent="0.2">
      <c r="A50" s="8" t="s">
        <v>29</v>
      </c>
      <c r="B50" s="8" t="s">
        <v>30</v>
      </c>
      <c r="C50" s="1">
        <v>48</v>
      </c>
      <c r="D50" s="1" t="s">
        <v>120</v>
      </c>
      <c r="E50" s="5">
        <f>'Cattell Test'!C50</f>
        <v>0</v>
      </c>
      <c r="F50" s="8">
        <v>5</v>
      </c>
      <c r="G50" s="5">
        <f>'Cattell Test'!D50</f>
        <v>0</v>
      </c>
      <c r="H50" s="8">
        <v>7</v>
      </c>
      <c r="I50" s="5">
        <f>'Cattell Test'!E50</f>
        <v>0</v>
      </c>
      <c r="J50" s="12">
        <v>3</v>
      </c>
      <c r="K50" s="4">
        <f t="shared" si="3"/>
        <v>0</v>
      </c>
      <c r="L50" s="4">
        <f t="shared" si="2"/>
        <v>0</v>
      </c>
    </row>
    <row r="51" spans="1:12" ht="38.25" hidden="1" x14ac:dyDescent="0.2">
      <c r="A51" s="8" t="s">
        <v>28</v>
      </c>
      <c r="B51" s="8" t="s">
        <v>31</v>
      </c>
      <c r="C51" s="1">
        <v>49</v>
      </c>
      <c r="D51" s="1" t="s">
        <v>121</v>
      </c>
      <c r="E51" s="5">
        <f>'Cattell Test'!C51</f>
        <v>0</v>
      </c>
      <c r="F51" s="12">
        <v>1</v>
      </c>
      <c r="G51" s="5">
        <f>'Cattell Test'!D51</f>
        <v>0</v>
      </c>
      <c r="H51" s="8" t="s">
        <v>1</v>
      </c>
      <c r="I51" s="5">
        <f>'Cattell Test'!E51</f>
        <v>0</v>
      </c>
      <c r="J51" s="8" t="s">
        <v>2</v>
      </c>
      <c r="K51" s="4">
        <f t="shared" si="3"/>
        <v>0</v>
      </c>
      <c r="L51" s="4">
        <f t="shared" si="2"/>
        <v>0</v>
      </c>
    </row>
    <row r="52" spans="1:12" ht="38.25" hidden="1" x14ac:dyDescent="0.2">
      <c r="A52" s="8" t="s">
        <v>29</v>
      </c>
      <c r="B52" s="8" t="s">
        <v>38</v>
      </c>
      <c r="C52" s="1">
        <v>50</v>
      </c>
      <c r="D52" s="3" t="s">
        <v>122</v>
      </c>
      <c r="E52" s="5">
        <f>'Cattell Test'!C52</f>
        <v>0</v>
      </c>
      <c r="F52" s="8" t="s">
        <v>0</v>
      </c>
      <c r="G52" s="5">
        <f>'Cattell Test'!D52</f>
        <v>0</v>
      </c>
      <c r="H52" s="8" t="s">
        <v>1</v>
      </c>
      <c r="I52" s="5">
        <f>'Cattell Test'!E52</f>
        <v>0</v>
      </c>
      <c r="J52" s="12">
        <v>3</v>
      </c>
      <c r="K52" s="4">
        <f t="shared" si="3"/>
        <v>0</v>
      </c>
      <c r="L52" s="4">
        <f t="shared" si="2"/>
        <v>0</v>
      </c>
    </row>
    <row r="53" spans="1:12" ht="25.5" hidden="1" x14ac:dyDescent="0.2">
      <c r="A53" s="8" t="s">
        <v>28</v>
      </c>
      <c r="B53" s="8" t="s">
        <v>32</v>
      </c>
      <c r="C53" s="1">
        <v>51</v>
      </c>
      <c r="D53" s="1" t="s">
        <v>61</v>
      </c>
      <c r="E53" s="5">
        <f>'Cattell Test'!C53</f>
        <v>0</v>
      </c>
      <c r="F53" s="12">
        <v>1</v>
      </c>
      <c r="G53" s="5">
        <f>'Cattell Test'!D53</f>
        <v>0</v>
      </c>
      <c r="H53" s="8" t="s">
        <v>1</v>
      </c>
      <c r="I53" s="5">
        <f>'Cattell Test'!E53</f>
        <v>0</v>
      </c>
      <c r="J53" s="8" t="s">
        <v>2</v>
      </c>
      <c r="K53" s="4">
        <f t="shared" si="3"/>
        <v>0</v>
      </c>
      <c r="L53" s="4">
        <f t="shared" si="2"/>
        <v>0</v>
      </c>
    </row>
    <row r="54" spans="1:12" ht="38.25" hidden="1" x14ac:dyDescent="0.2">
      <c r="A54" s="8" t="s">
        <v>28</v>
      </c>
      <c r="B54" s="8" t="s">
        <v>34</v>
      </c>
      <c r="C54" s="1">
        <v>52</v>
      </c>
      <c r="D54" s="3" t="s">
        <v>123</v>
      </c>
      <c r="E54" s="5">
        <f>'Cattell Test'!C54</f>
        <v>0</v>
      </c>
      <c r="F54" s="12">
        <v>1</v>
      </c>
      <c r="G54" s="5">
        <f>'Cattell Test'!D54</f>
        <v>0</v>
      </c>
      <c r="H54" s="8" t="s">
        <v>1</v>
      </c>
      <c r="I54" s="5">
        <f>'Cattell Test'!E54</f>
        <v>0</v>
      </c>
      <c r="J54" s="8" t="s">
        <v>2</v>
      </c>
      <c r="K54" s="4">
        <f t="shared" si="3"/>
        <v>0</v>
      </c>
      <c r="L54" s="4">
        <f t="shared" si="2"/>
        <v>0</v>
      </c>
    </row>
    <row r="55" spans="1:12" ht="38.25" hidden="1" x14ac:dyDescent="0.2">
      <c r="A55" s="8" t="s">
        <v>29</v>
      </c>
      <c r="B55" s="8" t="s">
        <v>43</v>
      </c>
      <c r="C55" s="1">
        <v>53</v>
      </c>
      <c r="D55" s="1" t="s">
        <v>124</v>
      </c>
      <c r="E55" s="5">
        <f>'Cattell Test'!C55</f>
        <v>0</v>
      </c>
      <c r="F55" s="8" t="s">
        <v>0</v>
      </c>
      <c r="G55" s="5">
        <f>'Cattell Test'!D55</f>
        <v>0</v>
      </c>
      <c r="H55" s="8" t="s">
        <v>1</v>
      </c>
      <c r="I55" s="5">
        <f>'Cattell Test'!E55</f>
        <v>0</v>
      </c>
      <c r="J55" s="12">
        <v>3</v>
      </c>
      <c r="K55" s="4">
        <f t="shared" si="3"/>
        <v>0</v>
      </c>
      <c r="L55" s="4">
        <f t="shared" si="2"/>
        <v>0</v>
      </c>
    </row>
    <row r="56" spans="1:12" ht="38.25" hidden="1" x14ac:dyDescent="0.2">
      <c r="A56" s="8" t="s">
        <v>29</v>
      </c>
      <c r="B56" s="8" t="s">
        <v>40</v>
      </c>
      <c r="C56" s="1">
        <v>54</v>
      </c>
      <c r="D56" s="1" t="s">
        <v>125</v>
      </c>
      <c r="E56" s="5">
        <f>'Cattell Test'!C56</f>
        <v>0</v>
      </c>
      <c r="F56" s="8" t="s">
        <v>0</v>
      </c>
      <c r="G56" s="5">
        <f>'Cattell Test'!D56</f>
        <v>0</v>
      </c>
      <c r="H56" s="8" t="s">
        <v>1</v>
      </c>
      <c r="I56" s="5">
        <f>'Cattell Test'!E56</f>
        <v>0</v>
      </c>
      <c r="J56" s="12">
        <v>3</v>
      </c>
      <c r="K56" s="4">
        <f t="shared" si="3"/>
        <v>0</v>
      </c>
      <c r="L56" s="4">
        <f t="shared" si="2"/>
        <v>0</v>
      </c>
    </row>
    <row r="57" spans="1:12" ht="38.25" hidden="1" x14ac:dyDescent="0.2">
      <c r="A57" s="8" t="s">
        <v>29</v>
      </c>
      <c r="B57" s="8" t="s">
        <v>43</v>
      </c>
      <c r="C57" s="1">
        <v>55</v>
      </c>
      <c r="D57" s="1" t="s">
        <v>126</v>
      </c>
      <c r="E57" s="5">
        <f>'Cattell Test'!C57</f>
        <v>0</v>
      </c>
      <c r="F57" s="8" t="s">
        <v>3</v>
      </c>
      <c r="G57" s="5">
        <f>'Cattell Test'!D57</f>
        <v>0</v>
      </c>
      <c r="H57" s="8" t="s">
        <v>1</v>
      </c>
      <c r="I57" s="5">
        <f>'Cattell Test'!E57</f>
        <v>0</v>
      </c>
      <c r="J57" s="12">
        <v>3</v>
      </c>
      <c r="K57" s="4">
        <f t="shared" si="3"/>
        <v>0</v>
      </c>
      <c r="L57" s="4">
        <f t="shared" si="2"/>
        <v>0</v>
      </c>
    </row>
    <row r="58" spans="1:12" ht="38.25" hidden="1" x14ac:dyDescent="0.2">
      <c r="A58" s="13"/>
      <c r="B58" s="13" t="s">
        <v>49</v>
      </c>
      <c r="C58" s="1">
        <v>56</v>
      </c>
      <c r="D58" s="1" t="s">
        <v>127</v>
      </c>
      <c r="E58" s="5">
        <f>'Cattell Test'!C58</f>
        <v>0</v>
      </c>
      <c r="F58" s="8" t="s">
        <v>3</v>
      </c>
      <c r="G58" s="5">
        <f>'Cattell Test'!D58</f>
        <v>0</v>
      </c>
      <c r="H58" s="8" t="s">
        <v>1</v>
      </c>
      <c r="I58" s="5">
        <f>'Cattell Test'!E58</f>
        <v>0</v>
      </c>
      <c r="J58" s="8" t="s">
        <v>4</v>
      </c>
      <c r="K58" s="4">
        <f t="shared" si="3"/>
        <v>0</v>
      </c>
      <c r="L58" s="4">
        <f t="shared" si="2"/>
        <v>0</v>
      </c>
    </row>
    <row r="59" spans="1:12" ht="38.25" hidden="1" x14ac:dyDescent="0.2">
      <c r="A59" s="8" t="s">
        <v>28</v>
      </c>
      <c r="B59" s="8" t="s">
        <v>31</v>
      </c>
      <c r="C59" s="1">
        <v>57</v>
      </c>
      <c r="D59" s="1" t="s">
        <v>128</v>
      </c>
      <c r="E59" s="5">
        <f>'Cattell Test'!C59</f>
        <v>0</v>
      </c>
      <c r="F59" s="12">
        <v>1</v>
      </c>
      <c r="G59" s="5">
        <f>'Cattell Test'!D59</f>
        <v>0</v>
      </c>
      <c r="H59" s="8" t="s">
        <v>1</v>
      </c>
      <c r="I59" s="5">
        <f>'Cattell Test'!E59</f>
        <v>0</v>
      </c>
      <c r="J59" s="8" t="s">
        <v>2</v>
      </c>
      <c r="K59" s="4">
        <f t="shared" si="3"/>
        <v>0</v>
      </c>
      <c r="L59" s="4">
        <f t="shared" si="2"/>
        <v>0</v>
      </c>
    </row>
    <row r="60" spans="1:12" ht="25.5" x14ac:dyDescent="0.2">
      <c r="A60" s="8" t="s">
        <v>28</v>
      </c>
      <c r="B60" s="8" t="s">
        <v>42</v>
      </c>
      <c r="C60" s="1">
        <v>58</v>
      </c>
      <c r="D60" s="1" t="s">
        <v>129</v>
      </c>
      <c r="E60" s="5">
        <f>'Cattell Test'!C60</f>
        <v>0</v>
      </c>
      <c r="F60" s="12">
        <v>1</v>
      </c>
      <c r="G60" s="5">
        <f>'Cattell Test'!D60</f>
        <v>0</v>
      </c>
      <c r="H60" s="8" t="s">
        <v>1</v>
      </c>
      <c r="I60" s="5">
        <f>'Cattell Test'!E60</f>
        <v>0</v>
      </c>
      <c r="J60" s="8" t="s">
        <v>2</v>
      </c>
      <c r="K60" s="4">
        <f t="shared" si="3"/>
        <v>0</v>
      </c>
      <c r="L60" s="4">
        <f t="shared" si="2"/>
        <v>0</v>
      </c>
    </row>
    <row r="61" spans="1:12" ht="51" x14ac:dyDescent="0.2">
      <c r="A61" s="8" t="s">
        <v>29</v>
      </c>
      <c r="B61" s="8" t="s">
        <v>27</v>
      </c>
      <c r="C61" s="1">
        <v>59</v>
      </c>
      <c r="D61" s="1" t="s">
        <v>130</v>
      </c>
      <c r="E61" s="5">
        <f>'Cattell Test'!C61</f>
        <v>0</v>
      </c>
      <c r="F61" s="8" t="s">
        <v>3</v>
      </c>
      <c r="G61" s="5">
        <f>'Cattell Test'!D61</f>
        <v>0</v>
      </c>
      <c r="H61" s="8" t="s">
        <v>1</v>
      </c>
      <c r="I61" s="5">
        <f>'Cattell Test'!E61</f>
        <v>0</v>
      </c>
      <c r="J61" s="12">
        <v>3</v>
      </c>
      <c r="K61" s="4">
        <f t="shared" si="3"/>
        <v>0</v>
      </c>
      <c r="L61" s="4">
        <f t="shared" si="2"/>
        <v>0</v>
      </c>
    </row>
    <row r="62" spans="1:12" ht="25.5" x14ac:dyDescent="0.2">
      <c r="A62" s="8" t="s">
        <v>28</v>
      </c>
      <c r="B62" s="8" t="s">
        <v>34</v>
      </c>
      <c r="C62" s="1">
        <v>60</v>
      </c>
      <c r="D62" s="1" t="s">
        <v>131</v>
      </c>
      <c r="E62" s="5">
        <f>'Cattell Test'!C62</f>
        <v>0</v>
      </c>
      <c r="F62" s="12">
        <v>1</v>
      </c>
      <c r="G62" s="5">
        <f>'Cattell Test'!D62</f>
        <v>0</v>
      </c>
      <c r="H62" s="8" t="s">
        <v>1</v>
      </c>
      <c r="I62" s="5">
        <f>'Cattell Test'!E62</f>
        <v>0</v>
      </c>
      <c r="J62" s="8" t="s">
        <v>2</v>
      </c>
      <c r="K62" s="4">
        <f t="shared" si="3"/>
        <v>0</v>
      </c>
      <c r="L62" s="4">
        <f t="shared" si="2"/>
        <v>0</v>
      </c>
    </row>
    <row r="63" spans="1:12" ht="25.5" x14ac:dyDescent="0.2">
      <c r="A63" s="8" t="s">
        <v>28</v>
      </c>
      <c r="B63" s="8" t="s">
        <v>35</v>
      </c>
      <c r="C63" s="1">
        <v>61</v>
      </c>
      <c r="D63" s="3" t="s">
        <v>62</v>
      </c>
      <c r="E63" s="5">
        <f>'Cattell Test'!C63</f>
        <v>0</v>
      </c>
      <c r="F63" s="12">
        <v>1</v>
      </c>
      <c r="G63" s="5">
        <f>'Cattell Test'!D63</f>
        <v>0</v>
      </c>
      <c r="H63" s="8" t="s">
        <v>1</v>
      </c>
      <c r="I63" s="5">
        <f>'Cattell Test'!E63</f>
        <v>0</v>
      </c>
      <c r="J63" s="8" t="s">
        <v>2</v>
      </c>
      <c r="K63" s="4">
        <f t="shared" si="3"/>
        <v>0</v>
      </c>
      <c r="L63" s="4">
        <f t="shared" si="2"/>
        <v>0</v>
      </c>
    </row>
    <row r="64" spans="1:12" hidden="1" x14ac:dyDescent="0.2">
      <c r="A64" s="8" t="s">
        <v>28</v>
      </c>
      <c r="B64" s="8" t="s">
        <v>39</v>
      </c>
      <c r="C64" s="1">
        <v>62</v>
      </c>
      <c r="D64" s="1" t="s">
        <v>132</v>
      </c>
      <c r="E64" s="5">
        <f>'Cattell Test'!C64</f>
        <v>0</v>
      </c>
      <c r="F64" s="12">
        <v>1</v>
      </c>
      <c r="G64" s="5">
        <f>'Cattell Test'!D64</f>
        <v>0</v>
      </c>
      <c r="H64" s="8" t="s">
        <v>1</v>
      </c>
      <c r="I64" s="5">
        <f>'Cattell Test'!E64</f>
        <v>0</v>
      </c>
      <c r="J64" s="8" t="s">
        <v>2</v>
      </c>
      <c r="K64" s="4">
        <f t="shared" si="3"/>
        <v>0</v>
      </c>
      <c r="L64" s="4">
        <f t="shared" si="2"/>
        <v>0</v>
      </c>
    </row>
    <row r="65" spans="1:12" ht="51" hidden="1" x14ac:dyDescent="0.2">
      <c r="A65" s="8" t="s">
        <v>29</v>
      </c>
      <c r="B65" s="8" t="s">
        <v>35</v>
      </c>
      <c r="C65" s="1">
        <v>63</v>
      </c>
      <c r="D65" s="1" t="s">
        <v>133</v>
      </c>
      <c r="E65" s="5">
        <f>'Cattell Test'!C65</f>
        <v>0</v>
      </c>
      <c r="F65" s="8" t="s">
        <v>0</v>
      </c>
      <c r="G65" s="5">
        <f>'Cattell Test'!D65</f>
        <v>0</v>
      </c>
      <c r="H65" s="8" t="s">
        <v>1</v>
      </c>
      <c r="I65" s="5">
        <f>'Cattell Test'!E65</f>
        <v>0</v>
      </c>
      <c r="J65" s="12">
        <v>3</v>
      </c>
      <c r="K65" s="4">
        <f t="shared" si="3"/>
        <v>0</v>
      </c>
      <c r="L65" s="4">
        <f t="shared" si="2"/>
        <v>0</v>
      </c>
    </row>
    <row r="66" spans="1:12" ht="63.75" hidden="1" x14ac:dyDescent="0.2">
      <c r="A66" s="8" t="s">
        <v>28</v>
      </c>
      <c r="B66" s="8" t="s">
        <v>27</v>
      </c>
      <c r="C66" s="1">
        <v>64</v>
      </c>
      <c r="D66" s="1" t="s">
        <v>134</v>
      </c>
      <c r="E66" s="5">
        <f>'Cattell Test'!C66</f>
        <v>0</v>
      </c>
      <c r="F66" s="12">
        <v>1</v>
      </c>
      <c r="G66" s="5">
        <f>'Cattell Test'!D66</f>
        <v>0</v>
      </c>
      <c r="H66" s="8" t="s">
        <v>1</v>
      </c>
      <c r="I66" s="5">
        <f>'Cattell Test'!E66</f>
        <v>0</v>
      </c>
      <c r="J66" s="8" t="s">
        <v>4</v>
      </c>
      <c r="K66" s="4">
        <f t="shared" si="3"/>
        <v>0</v>
      </c>
      <c r="L66" s="4">
        <f t="shared" si="2"/>
        <v>0</v>
      </c>
    </row>
    <row r="67" spans="1:12" ht="38.25" x14ac:dyDescent="0.2">
      <c r="A67" s="8" t="s">
        <v>29</v>
      </c>
      <c r="B67" s="8" t="s">
        <v>39</v>
      </c>
      <c r="C67" s="1">
        <v>65</v>
      </c>
      <c r="D67" s="1" t="s">
        <v>135</v>
      </c>
      <c r="E67" s="5">
        <f>'Cattell Test'!C67</f>
        <v>0</v>
      </c>
      <c r="F67" s="8" t="s">
        <v>3</v>
      </c>
      <c r="G67" s="5">
        <f>'Cattell Test'!D67</f>
        <v>0</v>
      </c>
      <c r="H67" s="8" t="s">
        <v>1</v>
      </c>
      <c r="I67" s="5">
        <f>'Cattell Test'!E67</f>
        <v>0</v>
      </c>
      <c r="J67" s="12">
        <v>3</v>
      </c>
      <c r="K67" s="4">
        <f t="shared" ref="K67:K98" si="4">IF(E67=F67,COUNT(E67),IF(I67=J67,COUNT(I67),IF(G67=$M$1,COUNT(G67),)))</f>
        <v>0</v>
      </c>
      <c r="L67" s="4">
        <f t="shared" si="2"/>
        <v>0</v>
      </c>
    </row>
    <row r="68" spans="1:12" ht="25.5" hidden="1" x14ac:dyDescent="0.2">
      <c r="A68" s="8" t="s">
        <v>28</v>
      </c>
      <c r="B68" s="8" t="s">
        <v>38</v>
      </c>
      <c r="C68" s="1">
        <v>66</v>
      </c>
      <c r="D68" s="1" t="s">
        <v>136</v>
      </c>
      <c r="E68" s="5">
        <f>'Cattell Test'!C68</f>
        <v>0</v>
      </c>
      <c r="F68" s="12">
        <v>1</v>
      </c>
      <c r="G68" s="5">
        <f>'Cattell Test'!D68</f>
        <v>0</v>
      </c>
      <c r="H68" s="8" t="s">
        <v>1</v>
      </c>
      <c r="I68" s="5">
        <f>'Cattell Test'!E68</f>
        <v>0</v>
      </c>
      <c r="J68" s="8" t="s">
        <v>4</v>
      </c>
      <c r="K68" s="4">
        <f t="shared" si="4"/>
        <v>0</v>
      </c>
      <c r="L68" s="4">
        <f t="shared" ref="L68:L131" si="5">IF(G68=$M$1,COUNT(G68),)</f>
        <v>0</v>
      </c>
    </row>
    <row r="69" spans="1:12" ht="38.25" x14ac:dyDescent="0.2">
      <c r="A69" s="8" t="s">
        <v>28</v>
      </c>
      <c r="B69" s="8" t="s">
        <v>34</v>
      </c>
      <c r="C69" s="1">
        <v>67</v>
      </c>
      <c r="D69" s="1" t="s">
        <v>137</v>
      </c>
      <c r="E69" s="5">
        <f>'Cattell Test'!C69</f>
        <v>0</v>
      </c>
      <c r="F69" s="12">
        <v>1</v>
      </c>
      <c r="G69" s="5">
        <f>'Cattell Test'!D69</f>
        <v>0</v>
      </c>
      <c r="H69" s="8" t="s">
        <v>1</v>
      </c>
      <c r="I69" s="5">
        <f>'Cattell Test'!E69</f>
        <v>0</v>
      </c>
      <c r="J69" s="8" t="s">
        <v>4</v>
      </c>
      <c r="K69" s="4">
        <f t="shared" si="4"/>
        <v>0</v>
      </c>
      <c r="L69" s="4">
        <f t="shared" si="5"/>
        <v>0</v>
      </c>
    </row>
    <row r="70" spans="1:12" ht="38.25" x14ac:dyDescent="0.2">
      <c r="A70" s="8" t="s">
        <v>29</v>
      </c>
      <c r="B70" s="8" t="s">
        <v>34</v>
      </c>
      <c r="C70" s="1">
        <v>68</v>
      </c>
      <c r="D70" s="1" t="s">
        <v>138</v>
      </c>
      <c r="E70" s="5">
        <f>'Cattell Test'!C70</f>
        <v>0</v>
      </c>
      <c r="F70" s="8" t="s">
        <v>0</v>
      </c>
      <c r="G70" s="5">
        <f>'Cattell Test'!D70</f>
        <v>0</v>
      </c>
      <c r="H70" s="8" t="s">
        <v>1</v>
      </c>
      <c r="I70" s="5">
        <f>'Cattell Test'!E70</f>
        <v>0</v>
      </c>
      <c r="J70" s="12">
        <v>3</v>
      </c>
      <c r="K70" s="4">
        <f t="shared" si="4"/>
        <v>0</v>
      </c>
      <c r="L70" s="4">
        <f t="shared" si="5"/>
        <v>0</v>
      </c>
    </row>
    <row r="71" spans="1:12" ht="25.5" x14ac:dyDescent="0.2">
      <c r="A71" s="8" t="s">
        <v>28</v>
      </c>
      <c r="B71" s="8" t="s">
        <v>43</v>
      </c>
      <c r="C71" s="1">
        <v>69</v>
      </c>
      <c r="D71" s="1" t="s">
        <v>139</v>
      </c>
      <c r="E71" s="5">
        <f>'Cattell Test'!C71</f>
        <v>0</v>
      </c>
      <c r="F71" s="12">
        <v>1</v>
      </c>
      <c r="G71" s="5">
        <f>'Cattell Test'!D71</f>
        <v>0</v>
      </c>
      <c r="H71" s="8" t="s">
        <v>1</v>
      </c>
      <c r="I71" s="5">
        <f>'Cattell Test'!E71</f>
        <v>0</v>
      </c>
      <c r="J71" s="8" t="s">
        <v>2</v>
      </c>
      <c r="K71" s="4">
        <f t="shared" si="4"/>
        <v>0</v>
      </c>
      <c r="L71" s="4">
        <f t="shared" si="5"/>
        <v>0</v>
      </c>
    </row>
    <row r="72" spans="1:12" ht="25.5" hidden="1" x14ac:dyDescent="0.2">
      <c r="A72" s="8" t="s">
        <v>28</v>
      </c>
      <c r="B72" s="8" t="s">
        <v>39</v>
      </c>
      <c r="C72" s="1">
        <v>70</v>
      </c>
      <c r="D72" s="1" t="s">
        <v>140</v>
      </c>
      <c r="E72" s="5">
        <f>'Cattell Test'!C72</f>
        <v>0</v>
      </c>
      <c r="F72" s="12">
        <v>1</v>
      </c>
      <c r="G72" s="5">
        <f>'Cattell Test'!D72</f>
        <v>0</v>
      </c>
      <c r="H72" s="8" t="s">
        <v>1</v>
      </c>
      <c r="I72" s="5">
        <f>'Cattell Test'!E72</f>
        <v>0</v>
      </c>
      <c r="J72" s="8" t="s">
        <v>2</v>
      </c>
      <c r="K72" s="4">
        <f t="shared" si="4"/>
        <v>0</v>
      </c>
      <c r="L72" s="4">
        <f t="shared" si="5"/>
        <v>0</v>
      </c>
    </row>
    <row r="73" spans="1:12" ht="25.5" x14ac:dyDescent="0.2">
      <c r="A73" s="8" t="s">
        <v>29</v>
      </c>
      <c r="B73" s="8" t="s">
        <v>42</v>
      </c>
      <c r="C73" s="1">
        <v>71</v>
      </c>
      <c r="D73" s="1" t="s">
        <v>141</v>
      </c>
      <c r="E73" s="5">
        <f>'Cattell Test'!C73</f>
        <v>0</v>
      </c>
      <c r="F73" s="8" t="s">
        <v>0</v>
      </c>
      <c r="G73" s="5">
        <f>'Cattell Test'!D73</f>
        <v>0</v>
      </c>
      <c r="H73" s="8" t="s">
        <v>1</v>
      </c>
      <c r="I73" s="5">
        <f>'Cattell Test'!E73</f>
        <v>0</v>
      </c>
      <c r="J73" s="12">
        <v>3</v>
      </c>
      <c r="K73" s="4">
        <f t="shared" si="4"/>
        <v>0</v>
      </c>
      <c r="L73" s="4">
        <f t="shared" si="5"/>
        <v>0</v>
      </c>
    </row>
    <row r="74" spans="1:12" ht="25.5" x14ac:dyDescent="0.2">
      <c r="A74" s="8" t="s">
        <v>28</v>
      </c>
      <c r="B74" s="8" t="s">
        <v>33</v>
      </c>
      <c r="C74" s="1">
        <v>72</v>
      </c>
      <c r="D74" s="1" t="s">
        <v>63</v>
      </c>
      <c r="E74" s="5">
        <f>'Cattell Test'!C74</f>
        <v>0</v>
      </c>
      <c r="F74" s="12">
        <v>1</v>
      </c>
      <c r="G74" s="5">
        <f>'Cattell Test'!D74</f>
        <v>0</v>
      </c>
      <c r="H74" s="8" t="s">
        <v>1</v>
      </c>
      <c r="I74" s="5">
        <f>'Cattell Test'!E74</f>
        <v>0</v>
      </c>
      <c r="J74" s="8" t="s">
        <v>2</v>
      </c>
      <c r="K74" s="4">
        <f t="shared" si="4"/>
        <v>0</v>
      </c>
      <c r="L74" s="4">
        <f t="shared" si="5"/>
        <v>0</v>
      </c>
    </row>
    <row r="75" spans="1:12" ht="25.5" hidden="1" x14ac:dyDescent="0.2">
      <c r="A75" s="8" t="s">
        <v>31</v>
      </c>
      <c r="B75" s="8" t="s">
        <v>30</v>
      </c>
      <c r="C75" s="1">
        <v>73</v>
      </c>
      <c r="D75" s="1" t="s">
        <v>142</v>
      </c>
      <c r="E75" s="5">
        <f>'Cattell Test'!C75</f>
        <v>0</v>
      </c>
      <c r="F75" s="8" t="s">
        <v>6</v>
      </c>
      <c r="G75" s="5">
        <f>'Cattell Test'!D75</f>
        <v>0</v>
      </c>
      <c r="H75" s="12">
        <v>2</v>
      </c>
      <c r="I75" s="5">
        <f>'Cattell Test'!E75</f>
        <v>0</v>
      </c>
      <c r="J75" s="8" t="s">
        <v>7</v>
      </c>
      <c r="K75" s="4">
        <f t="shared" si="4"/>
        <v>0</v>
      </c>
      <c r="L75" s="4">
        <f t="shared" si="5"/>
        <v>0</v>
      </c>
    </row>
    <row r="76" spans="1:12" ht="76.5" x14ac:dyDescent="0.2">
      <c r="A76" s="8" t="s">
        <v>29</v>
      </c>
      <c r="B76" s="8" t="s">
        <v>38</v>
      </c>
      <c r="C76" s="1">
        <v>74</v>
      </c>
      <c r="D76" s="1" t="s">
        <v>143</v>
      </c>
      <c r="E76" s="5">
        <f>'Cattell Test'!C76</f>
        <v>0</v>
      </c>
      <c r="F76" s="8" t="s">
        <v>3</v>
      </c>
      <c r="G76" s="5">
        <f>'Cattell Test'!D76</f>
        <v>0</v>
      </c>
      <c r="H76" s="8" t="s">
        <v>1</v>
      </c>
      <c r="I76" s="5">
        <f>'Cattell Test'!E76</f>
        <v>0</v>
      </c>
      <c r="J76" s="12">
        <v>3</v>
      </c>
      <c r="K76" s="4">
        <f t="shared" si="4"/>
        <v>0</v>
      </c>
      <c r="L76" s="4">
        <f t="shared" si="5"/>
        <v>0</v>
      </c>
    </row>
    <row r="77" spans="1:12" ht="38.25" hidden="1" x14ac:dyDescent="0.2">
      <c r="A77" s="8" t="s">
        <v>29</v>
      </c>
      <c r="B77" s="8" t="s">
        <v>36</v>
      </c>
      <c r="C77" s="1">
        <v>75</v>
      </c>
      <c r="D77" s="1" t="s">
        <v>144</v>
      </c>
      <c r="E77" s="5">
        <f>'Cattell Test'!C77</f>
        <v>0</v>
      </c>
      <c r="F77" s="8" t="s">
        <v>0</v>
      </c>
      <c r="G77" s="5">
        <f>'Cattell Test'!D77</f>
        <v>0</v>
      </c>
      <c r="H77" s="8" t="s">
        <v>1</v>
      </c>
      <c r="I77" s="5">
        <f>'Cattell Test'!E77</f>
        <v>0</v>
      </c>
      <c r="J77" s="12">
        <v>3</v>
      </c>
      <c r="K77" s="4">
        <f t="shared" si="4"/>
        <v>0</v>
      </c>
      <c r="L77" s="4">
        <f t="shared" si="5"/>
        <v>0</v>
      </c>
    </row>
    <row r="78" spans="1:12" ht="25.5" x14ac:dyDescent="0.2">
      <c r="A78" s="8" t="s">
        <v>28</v>
      </c>
      <c r="B78" s="8" t="s">
        <v>34</v>
      </c>
      <c r="C78" s="1">
        <v>76</v>
      </c>
      <c r="D78" s="1" t="s">
        <v>145</v>
      </c>
      <c r="E78" s="5">
        <f>'Cattell Test'!C78</f>
        <v>0</v>
      </c>
      <c r="F78" s="12">
        <v>1</v>
      </c>
      <c r="G78" s="5">
        <f>'Cattell Test'!D78</f>
        <v>0</v>
      </c>
      <c r="H78" s="8" t="s">
        <v>1</v>
      </c>
      <c r="I78" s="5">
        <f>'Cattell Test'!E78</f>
        <v>0</v>
      </c>
      <c r="J78" s="8" t="s">
        <v>4</v>
      </c>
      <c r="K78" s="4">
        <f t="shared" si="4"/>
        <v>0</v>
      </c>
      <c r="L78" s="4">
        <f t="shared" si="5"/>
        <v>0</v>
      </c>
    </row>
    <row r="79" spans="1:12" ht="25.5" hidden="1" x14ac:dyDescent="0.2">
      <c r="A79" s="8" t="s">
        <v>29</v>
      </c>
      <c r="B79" s="8" t="s">
        <v>40</v>
      </c>
      <c r="C79" s="1">
        <v>77</v>
      </c>
      <c r="D79" s="1" t="s">
        <v>64</v>
      </c>
      <c r="E79" s="5">
        <f>'Cattell Test'!C79</f>
        <v>0</v>
      </c>
      <c r="F79" s="8" t="s">
        <v>0</v>
      </c>
      <c r="G79" s="5">
        <f>'Cattell Test'!D79</f>
        <v>0</v>
      </c>
      <c r="H79" s="8" t="s">
        <v>1</v>
      </c>
      <c r="I79" s="5">
        <f>'Cattell Test'!E79</f>
        <v>0</v>
      </c>
      <c r="J79" s="12">
        <v>3</v>
      </c>
      <c r="K79" s="4">
        <f t="shared" si="4"/>
        <v>0</v>
      </c>
      <c r="L79" s="4">
        <f t="shared" si="5"/>
        <v>0</v>
      </c>
    </row>
    <row r="80" spans="1:12" ht="38.25" x14ac:dyDescent="0.2">
      <c r="A80" s="8" t="s">
        <v>28</v>
      </c>
      <c r="B80" s="8" t="s">
        <v>33</v>
      </c>
      <c r="C80" s="1">
        <v>78</v>
      </c>
      <c r="D80" s="1" t="s">
        <v>65</v>
      </c>
      <c r="E80" s="5">
        <f>'Cattell Test'!C80</f>
        <v>0</v>
      </c>
      <c r="F80" s="12">
        <v>1</v>
      </c>
      <c r="G80" s="5">
        <f>'Cattell Test'!D80</f>
        <v>0</v>
      </c>
      <c r="H80" s="8" t="s">
        <v>1</v>
      </c>
      <c r="I80" s="5">
        <f>'Cattell Test'!E80</f>
        <v>0</v>
      </c>
      <c r="J80" s="8" t="s">
        <v>2</v>
      </c>
      <c r="K80" s="4">
        <f t="shared" si="4"/>
        <v>0</v>
      </c>
      <c r="L80" s="4">
        <f t="shared" si="5"/>
        <v>0</v>
      </c>
    </row>
    <row r="81" spans="1:12" ht="38.25" x14ac:dyDescent="0.2">
      <c r="A81" s="8" t="s">
        <v>28</v>
      </c>
      <c r="B81" s="8" t="s">
        <v>29</v>
      </c>
      <c r="C81" s="1">
        <v>79</v>
      </c>
      <c r="D81" s="1" t="s">
        <v>146</v>
      </c>
      <c r="E81" s="5">
        <f>'Cattell Test'!C81</f>
        <v>0</v>
      </c>
      <c r="F81" s="12">
        <v>1</v>
      </c>
      <c r="G81" s="5">
        <f>'Cattell Test'!D81</f>
        <v>0</v>
      </c>
      <c r="H81" s="8" t="s">
        <v>1</v>
      </c>
      <c r="I81" s="5">
        <f>'Cattell Test'!E81</f>
        <v>0</v>
      </c>
      <c r="J81" s="8" t="s">
        <v>2</v>
      </c>
      <c r="K81" s="4">
        <f t="shared" si="4"/>
        <v>0</v>
      </c>
      <c r="L81" s="4">
        <f t="shared" si="5"/>
        <v>0</v>
      </c>
    </row>
    <row r="82" spans="1:12" ht="25.5" x14ac:dyDescent="0.2">
      <c r="A82" s="8" t="s">
        <v>28</v>
      </c>
      <c r="B82" s="8" t="s">
        <v>32</v>
      </c>
      <c r="C82" s="1">
        <v>80</v>
      </c>
      <c r="D82" s="1" t="s">
        <v>66</v>
      </c>
      <c r="E82" s="5">
        <f>'Cattell Test'!C82</f>
        <v>0</v>
      </c>
      <c r="F82" s="12">
        <v>1</v>
      </c>
      <c r="G82" s="5">
        <f>'Cattell Test'!D82</f>
        <v>0</v>
      </c>
      <c r="H82" s="8" t="s">
        <v>1</v>
      </c>
      <c r="I82" s="5">
        <f>'Cattell Test'!E82</f>
        <v>0</v>
      </c>
      <c r="J82" s="8" t="s">
        <v>2</v>
      </c>
      <c r="K82" s="4">
        <f t="shared" si="4"/>
        <v>0</v>
      </c>
      <c r="L82" s="4">
        <f t="shared" si="5"/>
        <v>0</v>
      </c>
    </row>
    <row r="83" spans="1:12" ht="25.5" hidden="1" x14ac:dyDescent="0.2">
      <c r="A83" s="8" t="s">
        <v>28</v>
      </c>
      <c r="B83" s="8" t="s">
        <v>43</v>
      </c>
      <c r="C83" s="1">
        <v>81</v>
      </c>
      <c r="D83" s="1" t="s">
        <v>147</v>
      </c>
      <c r="E83" s="5">
        <f>'Cattell Test'!C83</f>
        <v>0</v>
      </c>
      <c r="F83" s="12">
        <v>1</v>
      </c>
      <c r="G83" s="5">
        <f>'Cattell Test'!D83</f>
        <v>0</v>
      </c>
      <c r="H83" s="8" t="s">
        <v>1</v>
      </c>
      <c r="I83" s="5">
        <f>'Cattell Test'!E83</f>
        <v>0</v>
      </c>
      <c r="J83" s="8" t="s">
        <v>2</v>
      </c>
      <c r="K83" s="4">
        <f t="shared" si="4"/>
        <v>0</v>
      </c>
      <c r="L83" s="4">
        <f t="shared" si="5"/>
        <v>0</v>
      </c>
    </row>
    <row r="84" spans="1:12" ht="25.5" hidden="1" x14ac:dyDescent="0.2">
      <c r="A84" s="8" t="s">
        <v>29</v>
      </c>
      <c r="B84" s="8" t="s">
        <v>40</v>
      </c>
      <c r="C84" s="1">
        <v>82</v>
      </c>
      <c r="D84" s="1" t="s">
        <v>148</v>
      </c>
      <c r="E84" s="5">
        <f>'Cattell Test'!C84</f>
        <v>0</v>
      </c>
      <c r="F84" s="8" t="s">
        <v>3</v>
      </c>
      <c r="G84" s="5">
        <f>'Cattell Test'!D84</f>
        <v>0</v>
      </c>
      <c r="H84" s="8" t="s">
        <v>1</v>
      </c>
      <c r="I84" s="5">
        <f>'Cattell Test'!E84</f>
        <v>0</v>
      </c>
      <c r="J84" s="12">
        <v>3</v>
      </c>
      <c r="K84" s="4">
        <f t="shared" si="4"/>
        <v>0</v>
      </c>
      <c r="L84" s="4">
        <f t="shared" si="5"/>
        <v>0</v>
      </c>
    </row>
    <row r="85" spans="1:12" ht="38.25" x14ac:dyDescent="0.2">
      <c r="A85" s="8" t="s">
        <v>29</v>
      </c>
      <c r="B85" s="8" t="s">
        <v>31</v>
      </c>
      <c r="C85" s="1">
        <v>83</v>
      </c>
      <c r="D85" s="1" t="s">
        <v>149</v>
      </c>
      <c r="E85" s="5">
        <f>'Cattell Test'!C85</f>
        <v>0</v>
      </c>
      <c r="F85" s="8" t="s">
        <v>0</v>
      </c>
      <c r="G85" s="5">
        <f>'Cattell Test'!D85</f>
        <v>0</v>
      </c>
      <c r="H85" s="8" t="s">
        <v>1</v>
      </c>
      <c r="I85" s="5">
        <f>'Cattell Test'!E85</f>
        <v>0</v>
      </c>
      <c r="J85" s="12">
        <v>3</v>
      </c>
      <c r="K85" s="4">
        <f t="shared" si="4"/>
        <v>0</v>
      </c>
      <c r="L85" s="4">
        <f t="shared" si="5"/>
        <v>0</v>
      </c>
    </row>
    <row r="86" spans="1:12" ht="51" x14ac:dyDescent="0.2">
      <c r="A86" s="8" t="s">
        <v>28</v>
      </c>
      <c r="B86" s="8" t="s">
        <v>40</v>
      </c>
      <c r="C86" s="1">
        <v>84</v>
      </c>
      <c r="D86" s="1" t="s">
        <v>150</v>
      </c>
      <c r="E86" s="5">
        <f>'Cattell Test'!C86</f>
        <v>0</v>
      </c>
      <c r="F86" s="12">
        <v>1</v>
      </c>
      <c r="G86" s="5">
        <f>'Cattell Test'!D86</f>
        <v>0</v>
      </c>
      <c r="H86" s="8" t="s">
        <v>1</v>
      </c>
      <c r="I86" s="5">
        <f>'Cattell Test'!E86</f>
        <v>0</v>
      </c>
      <c r="J86" s="8" t="s">
        <v>4</v>
      </c>
      <c r="K86" s="4">
        <f t="shared" si="4"/>
        <v>0</v>
      </c>
      <c r="L86" s="4">
        <f t="shared" si="5"/>
        <v>0</v>
      </c>
    </row>
    <row r="87" spans="1:12" ht="38.25" hidden="1" x14ac:dyDescent="0.2">
      <c r="A87" s="8" t="s">
        <v>28</v>
      </c>
      <c r="B87" s="8" t="s">
        <v>34</v>
      </c>
      <c r="C87" s="1">
        <v>85</v>
      </c>
      <c r="D87" s="1" t="s">
        <v>151</v>
      </c>
      <c r="E87" s="5">
        <f>'Cattell Test'!C87</f>
        <v>0</v>
      </c>
      <c r="F87" s="12">
        <v>1</v>
      </c>
      <c r="G87" s="5">
        <f>'Cattell Test'!D87</f>
        <v>0</v>
      </c>
      <c r="H87" s="8" t="s">
        <v>1</v>
      </c>
      <c r="I87" s="5">
        <f>'Cattell Test'!E87</f>
        <v>0</v>
      </c>
      <c r="J87" s="8" t="s">
        <v>2</v>
      </c>
      <c r="K87" s="4">
        <f t="shared" si="4"/>
        <v>0</v>
      </c>
      <c r="L87" s="4">
        <f t="shared" si="5"/>
        <v>0</v>
      </c>
    </row>
    <row r="88" spans="1:12" ht="25.5" x14ac:dyDescent="0.2">
      <c r="A88" s="8" t="s">
        <v>29</v>
      </c>
      <c r="B88" s="8" t="s">
        <v>34</v>
      </c>
      <c r="C88" s="1">
        <v>86</v>
      </c>
      <c r="D88" s="1" t="s">
        <v>152</v>
      </c>
      <c r="E88" s="5">
        <f>'Cattell Test'!C88</f>
        <v>0</v>
      </c>
      <c r="F88" s="8" t="s">
        <v>0</v>
      </c>
      <c r="G88" s="5">
        <f>'Cattell Test'!D88</f>
        <v>0</v>
      </c>
      <c r="H88" s="8" t="s">
        <v>1</v>
      </c>
      <c r="I88" s="5">
        <f>'Cattell Test'!E88</f>
        <v>0</v>
      </c>
      <c r="J88" s="12">
        <v>3</v>
      </c>
      <c r="K88" s="4">
        <f t="shared" si="4"/>
        <v>0</v>
      </c>
      <c r="L88" s="4">
        <f t="shared" si="5"/>
        <v>0</v>
      </c>
    </row>
    <row r="89" spans="1:12" ht="25.5" x14ac:dyDescent="0.2">
      <c r="A89" s="8" t="s">
        <v>28</v>
      </c>
      <c r="B89" s="8" t="s">
        <v>40</v>
      </c>
      <c r="C89" s="1">
        <v>87</v>
      </c>
      <c r="D89" s="1" t="s">
        <v>81</v>
      </c>
      <c r="E89" s="5">
        <f>'Cattell Test'!C89</f>
        <v>0</v>
      </c>
      <c r="F89" s="12">
        <v>1</v>
      </c>
      <c r="G89" s="5">
        <f>'Cattell Test'!D89</f>
        <v>0</v>
      </c>
      <c r="H89" s="8" t="s">
        <v>1</v>
      </c>
      <c r="I89" s="5">
        <f>'Cattell Test'!E89</f>
        <v>0</v>
      </c>
      <c r="J89" s="8" t="s">
        <v>2</v>
      </c>
      <c r="K89" s="4">
        <f t="shared" si="4"/>
        <v>0</v>
      </c>
      <c r="L89" s="4">
        <f t="shared" si="5"/>
        <v>0</v>
      </c>
    </row>
    <row r="90" spans="1:12" x14ac:dyDescent="0.2">
      <c r="A90" s="8" t="s">
        <v>29</v>
      </c>
      <c r="B90" s="8" t="s">
        <v>32</v>
      </c>
      <c r="C90" s="1">
        <v>88</v>
      </c>
      <c r="D90" s="1" t="s">
        <v>80</v>
      </c>
      <c r="E90" s="5">
        <f>'Cattell Test'!C90</f>
        <v>0</v>
      </c>
      <c r="F90" s="8" t="s">
        <v>0</v>
      </c>
      <c r="G90" s="5">
        <f>'Cattell Test'!D90</f>
        <v>0</v>
      </c>
      <c r="H90" s="8" t="s">
        <v>1</v>
      </c>
      <c r="I90" s="5">
        <f>'Cattell Test'!E90</f>
        <v>0</v>
      </c>
      <c r="J90" s="12">
        <v>3</v>
      </c>
      <c r="K90" s="4">
        <f t="shared" si="4"/>
        <v>0</v>
      </c>
      <c r="L90" s="4">
        <f t="shared" si="5"/>
        <v>0</v>
      </c>
    </row>
    <row r="91" spans="1:12" ht="51" x14ac:dyDescent="0.2">
      <c r="A91" s="8" t="s">
        <v>29</v>
      </c>
      <c r="B91" s="8" t="s">
        <v>35</v>
      </c>
      <c r="C91" s="1">
        <v>89</v>
      </c>
      <c r="D91" s="1" t="s">
        <v>153</v>
      </c>
      <c r="E91" s="5">
        <f>'Cattell Test'!C91</f>
        <v>0</v>
      </c>
      <c r="F91" s="8" t="s">
        <v>3</v>
      </c>
      <c r="G91" s="5">
        <f>'Cattell Test'!D91</f>
        <v>0</v>
      </c>
      <c r="H91" s="8" t="s">
        <v>1</v>
      </c>
      <c r="I91" s="5">
        <f>'Cattell Test'!E91</f>
        <v>0</v>
      </c>
      <c r="J91" s="12">
        <v>3</v>
      </c>
      <c r="K91" s="4">
        <f t="shared" si="4"/>
        <v>0</v>
      </c>
      <c r="L91" s="4">
        <f t="shared" si="5"/>
        <v>0</v>
      </c>
    </row>
    <row r="92" spans="1:12" hidden="1" x14ac:dyDescent="0.2">
      <c r="A92" s="8" t="s">
        <v>28</v>
      </c>
      <c r="B92" s="8" t="s">
        <v>32</v>
      </c>
      <c r="C92" s="1">
        <v>90</v>
      </c>
      <c r="D92" s="1" t="s">
        <v>79</v>
      </c>
      <c r="E92" s="5">
        <f>'Cattell Test'!C92</f>
        <v>0</v>
      </c>
      <c r="F92" s="12">
        <v>1</v>
      </c>
      <c r="G92" s="5">
        <f>'Cattell Test'!D92</f>
        <v>0</v>
      </c>
      <c r="H92" s="8" t="s">
        <v>1</v>
      </c>
      <c r="I92" s="5">
        <f>'Cattell Test'!E92</f>
        <v>0</v>
      </c>
      <c r="J92" s="8" t="s">
        <v>2</v>
      </c>
      <c r="K92" s="4">
        <f t="shared" si="4"/>
        <v>0</v>
      </c>
      <c r="L92" s="4">
        <f t="shared" si="5"/>
        <v>0</v>
      </c>
    </row>
    <row r="93" spans="1:12" ht="38.25" x14ac:dyDescent="0.2">
      <c r="A93" s="8" t="s">
        <v>28</v>
      </c>
      <c r="B93" s="8" t="s">
        <v>41</v>
      </c>
      <c r="C93" s="1">
        <v>91</v>
      </c>
      <c r="D93" s="1" t="s">
        <v>154</v>
      </c>
      <c r="E93" s="5">
        <f>'Cattell Test'!C93</f>
        <v>0</v>
      </c>
      <c r="F93" s="12">
        <v>1</v>
      </c>
      <c r="G93" s="5">
        <f>'Cattell Test'!D93</f>
        <v>0</v>
      </c>
      <c r="H93" s="8" t="s">
        <v>1</v>
      </c>
      <c r="I93" s="5">
        <f>'Cattell Test'!E93</f>
        <v>0</v>
      </c>
      <c r="J93" s="8" t="s">
        <v>2</v>
      </c>
      <c r="K93" s="4">
        <f t="shared" si="4"/>
        <v>0</v>
      </c>
      <c r="L93" s="4">
        <f t="shared" si="5"/>
        <v>0</v>
      </c>
    </row>
    <row r="94" spans="1:12" ht="38.25" hidden="1" x14ac:dyDescent="0.2">
      <c r="A94" s="8" t="s">
        <v>28</v>
      </c>
      <c r="B94" s="8" t="s">
        <v>38</v>
      </c>
      <c r="C94" s="1">
        <v>92</v>
      </c>
      <c r="D94" s="1" t="s">
        <v>155</v>
      </c>
      <c r="E94" s="5">
        <f>'Cattell Test'!C94</f>
        <v>0</v>
      </c>
      <c r="F94" s="12">
        <v>1</v>
      </c>
      <c r="G94" s="5">
        <f>'Cattell Test'!D94</f>
        <v>0</v>
      </c>
      <c r="H94" s="8" t="s">
        <v>1</v>
      </c>
      <c r="I94" s="5">
        <f>'Cattell Test'!E94</f>
        <v>0</v>
      </c>
      <c r="J94" s="8" t="s">
        <v>4</v>
      </c>
      <c r="K94" s="4">
        <f t="shared" si="4"/>
        <v>0</v>
      </c>
      <c r="L94" s="4">
        <f t="shared" si="5"/>
        <v>0</v>
      </c>
    </row>
    <row r="95" spans="1:12" ht="38.25" x14ac:dyDescent="0.2">
      <c r="A95" s="8" t="s">
        <v>28</v>
      </c>
      <c r="B95" s="8" t="s">
        <v>31</v>
      </c>
      <c r="C95" s="1">
        <v>93</v>
      </c>
      <c r="D95" s="1" t="s">
        <v>156</v>
      </c>
      <c r="E95" s="5">
        <f>'Cattell Test'!C95</f>
        <v>0</v>
      </c>
      <c r="F95" s="12">
        <v>1</v>
      </c>
      <c r="G95" s="5">
        <f>'Cattell Test'!D95</f>
        <v>0</v>
      </c>
      <c r="H95" s="8" t="s">
        <v>1</v>
      </c>
      <c r="I95" s="5">
        <f>'Cattell Test'!E95</f>
        <v>0</v>
      </c>
      <c r="J95" s="8" t="s">
        <v>2</v>
      </c>
      <c r="K95" s="4">
        <f t="shared" si="4"/>
        <v>0</v>
      </c>
      <c r="L95" s="4">
        <f t="shared" si="5"/>
        <v>0</v>
      </c>
    </row>
    <row r="96" spans="1:12" hidden="1" x14ac:dyDescent="0.2">
      <c r="A96" s="8" t="s">
        <v>29</v>
      </c>
      <c r="B96" s="8" t="s">
        <v>43</v>
      </c>
      <c r="C96" s="1">
        <v>94</v>
      </c>
      <c r="D96" s="1" t="s">
        <v>157</v>
      </c>
      <c r="E96" s="5">
        <f>'Cattell Test'!C96</f>
        <v>0</v>
      </c>
      <c r="F96" s="8" t="s">
        <v>0</v>
      </c>
      <c r="G96" s="5">
        <f>'Cattell Test'!D96</f>
        <v>0</v>
      </c>
      <c r="H96" s="8" t="s">
        <v>1</v>
      </c>
      <c r="I96" s="5">
        <f>'Cattell Test'!E96</f>
        <v>0</v>
      </c>
      <c r="J96" s="12">
        <v>3</v>
      </c>
      <c r="K96" s="4">
        <f t="shared" si="4"/>
        <v>0</v>
      </c>
      <c r="L96" s="4">
        <f t="shared" si="5"/>
        <v>0</v>
      </c>
    </row>
    <row r="97" spans="1:12" ht="51" x14ac:dyDescent="0.2">
      <c r="A97" s="8" t="s">
        <v>29</v>
      </c>
      <c r="B97" s="8" t="s">
        <v>39</v>
      </c>
      <c r="C97" s="1">
        <v>95</v>
      </c>
      <c r="D97" s="1" t="s">
        <v>158</v>
      </c>
      <c r="E97" s="5">
        <f>'Cattell Test'!C97</f>
        <v>0</v>
      </c>
      <c r="F97" s="8" t="s">
        <v>3</v>
      </c>
      <c r="G97" s="5">
        <f>'Cattell Test'!D97</f>
        <v>0</v>
      </c>
      <c r="H97" s="8" t="s">
        <v>1</v>
      </c>
      <c r="I97" s="5">
        <f>'Cattell Test'!E97</f>
        <v>0</v>
      </c>
      <c r="J97" s="12">
        <v>3</v>
      </c>
      <c r="K97" s="4">
        <f t="shared" si="4"/>
        <v>0</v>
      </c>
      <c r="L97" s="4">
        <f t="shared" si="5"/>
        <v>0</v>
      </c>
    </row>
    <row r="98" spans="1:12" ht="25.5" x14ac:dyDescent="0.2">
      <c r="A98" s="8" t="s">
        <v>28</v>
      </c>
      <c r="B98" s="8" t="s">
        <v>42</v>
      </c>
      <c r="C98" s="1">
        <v>96</v>
      </c>
      <c r="D98" s="1" t="s">
        <v>159</v>
      </c>
      <c r="E98" s="5">
        <f>'Cattell Test'!C98</f>
        <v>0</v>
      </c>
      <c r="F98" s="12">
        <v>1</v>
      </c>
      <c r="G98" s="5">
        <f>'Cattell Test'!D98</f>
        <v>0</v>
      </c>
      <c r="H98" s="8" t="s">
        <v>1</v>
      </c>
      <c r="I98" s="5">
        <f>'Cattell Test'!E98</f>
        <v>0</v>
      </c>
      <c r="J98" s="8" t="s">
        <v>2</v>
      </c>
      <c r="K98" s="4">
        <f t="shared" si="4"/>
        <v>0</v>
      </c>
      <c r="L98" s="4">
        <f t="shared" si="5"/>
        <v>0</v>
      </c>
    </row>
    <row r="99" spans="1:12" ht="63.75" hidden="1" x14ac:dyDescent="0.2">
      <c r="A99" s="8" t="s">
        <v>29</v>
      </c>
      <c r="B99" s="8" t="s">
        <v>31</v>
      </c>
      <c r="C99" s="1">
        <v>97</v>
      </c>
      <c r="D99" s="1" t="s">
        <v>160</v>
      </c>
      <c r="E99" s="5">
        <f>'Cattell Test'!C99</f>
        <v>0</v>
      </c>
      <c r="F99" s="8" t="s">
        <v>3</v>
      </c>
      <c r="G99" s="5">
        <f>'Cattell Test'!D99</f>
        <v>0</v>
      </c>
      <c r="H99" s="8" t="s">
        <v>1</v>
      </c>
      <c r="I99" s="5">
        <f>'Cattell Test'!E99</f>
        <v>0</v>
      </c>
      <c r="J99" s="12">
        <v>3</v>
      </c>
      <c r="K99" s="4">
        <f t="shared" ref="K99:K130" si="6">IF(E99=F99,COUNT(E99),IF(I99=J99,COUNT(I99),IF(G99=$M$1,COUNT(G99),)))</f>
        <v>0</v>
      </c>
      <c r="L99" s="4">
        <f t="shared" si="5"/>
        <v>0</v>
      </c>
    </row>
    <row r="100" spans="1:12" ht="38.25" x14ac:dyDescent="0.2">
      <c r="A100" s="8" t="s">
        <v>28</v>
      </c>
      <c r="B100" s="8" t="s">
        <v>33</v>
      </c>
      <c r="C100" s="1">
        <v>98</v>
      </c>
      <c r="D100" s="1" t="s">
        <v>78</v>
      </c>
      <c r="E100" s="5">
        <f>'Cattell Test'!C100</f>
        <v>0</v>
      </c>
      <c r="F100" s="12">
        <v>1</v>
      </c>
      <c r="G100" s="5">
        <f>'Cattell Test'!D100</f>
        <v>0</v>
      </c>
      <c r="H100" s="8" t="s">
        <v>1</v>
      </c>
      <c r="I100" s="5">
        <f>'Cattell Test'!E100</f>
        <v>0</v>
      </c>
      <c r="J100" s="8" t="s">
        <v>2</v>
      </c>
      <c r="K100" s="4">
        <f t="shared" si="6"/>
        <v>0</v>
      </c>
      <c r="L100" s="4">
        <f t="shared" si="5"/>
        <v>0</v>
      </c>
    </row>
    <row r="101" spans="1:12" ht="25.5" x14ac:dyDescent="0.2">
      <c r="A101" s="8" t="s">
        <v>28</v>
      </c>
      <c r="B101" s="8" t="s">
        <v>33</v>
      </c>
      <c r="C101" s="1">
        <v>99</v>
      </c>
      <c r="D101" s="1" t="s">
        <v>77</v>
      </c>
      <c r="E101" s="5">
        <f>'Cattell Test'!C101</f>
        <v>0</v>
      </c>
      <c r="F101" s="12">
        <v>1</v>
      </c>
      <c r="G101" s="5">
        <f>'Cattell Test'!D101</f>
        <v>0</v>
      </c>
      <c r="H101" s="8" t="s">
        <v>1</v>
      </c>
      <c r="I101" s="5">
        <f>'Cattell Test'!E101</f>
        <v>0</v>
      </c>
      <c r="J101" s="8" t="s">
        <v>2</v>
      </c>
      <c r="K101" s="4">
        <f t="shared" si="6"/>
        <v>0</v>
      </c>
      <c r="L101" s="4">
        <f t="shared" si="5"/>
        <v>0</v>
      </c>
    </row>
    <row r="102" spans="1:12" ht="25.5" hidden="1" x14ac:dyDescent="0.2">
      <c r="A102" s="8" t="s">
        <v>29</v>
      </c>
      <c r="B102" s="8" t="s">
        <v>36</v>
      </c>
      <c r="C102" s="1">
        <v>100</v>
      </c>
      <c r="D102" s="1" t="s">
        <v>161</v>
      </c>
      <c r="E102" s="5">
        <f>'Cattell Test'!C102</f>
        <v>0</v>
      </c>
      <c r="F102" s="8" t="s">
        <v>0</v>
      </c>
      <c r="G102" s="5">
        <f>'Cattell Test'!D102</f>
        <v>0</v>
      </c>
      <c r="H102" s="8" t="s">
        <v>1</v>
      </c>
      <c r="I102" s="5">
        <f>'Cattell Test'!E102</f>
        <v>0</v>
      </c>
      <c r="J102" s="12">
        <v>3</v>
      </c>
      <c r="K102" s="4">
        <f t="shared" si="6"/>
        <v>0</v>
      </c>
      <c r="L102" s="4">
        <f t="shared" si="5"/>
        <v>0</v>
      </c>
    </row>
    <row r="103" spans="1:12" ht="38.25" x14ac:dyDescent="0.2">
      <c r="A103" s="8" t="s">
        <v>28</v>
      </c>
      <c r="B103" s="8" t="s">
        <v>38</v>
      </c>
      <c r="C103" s="1">
        <v>101</v>
      </c>
      <c r="D103" s="1" t="s">
        <v>162</v>
      </c>
      <c r="E103" s="5">
        <f>'Cattell Test'!C103</f>
        <v>0</v>
      </c>
      <c r="F103" s="12">
        <v>1</v>
      </c>
      <c r="G103" s="5">
        <f>'Cattell Test'!D103</f>
        <v>0</v>
      </c>
      <c r="H103" s="8" t="s">
        <v>1</v>
      </c>
      <c r="I103" s="5">
        <f>'Cattell Test'!E103</f>
        <v>0</v>
      </c>
      <c r="J103" s="8" t="s">
        <v>2</v>
      </c>
      <c r="K103" s="4">
        <f t="shared" si="6"/>
        <v>0</v>
      </c>
      <c r="L103" s="4">
        <f t="shared" si="5"/>
        <v>0</v>
      </c>
    </row>
    <row r="104" spans="1:12" ht="25.5" hidden="1" x14ac:dyDescent="0.2">
      <c r="A104" s="8" t="s">
        <v>29</v>
      </c>
      <c r="B104" s="8" t="s">
        <v>33</v>
      </c>
      <c r="C104" s="1">
        <v>102</v>
      </c>
      <c r="D104" s="1" t="s">
        <v>76</v>
      </c>
      <c r="E104" s="5">
        <f>'Cattell Test'!C104</f>
        <v>0</v>
      </c>
      <c r="F104" s="8" t="s">
        <v>0</v>
      </c>
      <c r="G104" s="5">
        <f>'Cattell Test'!D104</f>
        <v>0</v>
      </c>
      <c r="H104" s="8" t="s">
        <v>1</v>
      </c>
      <c r="I104" s="5">
        <f>'Cattell Test'!E104</f>
        <v>0</v>
      </c>
      <c r="J104" s="12">
        <v>3</v>
      </c>
      <c r="K104" s="4">
        <f t="shared" si="6"/>
        <v>0</v>
      </c>
      <c r="L104" s="4">
        <f t="shared" si="5"/>
        <v>0</v>
      </c>
    </row>
    <row r="105" spans="1:12" ht="38.25" hidden="1" x14ac:dyDescent="0.2">
      <c r="A105" s="8" t="s">
        <v>29</v>
      </c>
      <c r="B105" s="8" t="s">
        <v>36</v>
      </c>
      <c r="C105" s="1">
        <v>103</v>
      </c>
      <c r="D105" s="1" t="s">
        <v>163</v>
      </c>
      <c r="E105" s="5">
        <f>'Cattell Test'!C105</f>
        <v>0</v>
      </c>
      <c r="F105" s="8" t="s">
        <v>0</v>
      </c>
      <c r="G105" s="5">
        <f>'Cattell Test'!D105</f>
        <v>0</v>
      </c>
      <c r="H105" s="8" t="s">
        <v>1</v>
      </c>
      <c r="I105" s="5">
        <f>'Cattell Test'!E105</f>
        <v>0</v>
      </c>
      <c r="J105" s="12">
        <v>3</v>
      </c>
      <c r="K105" s="4">
        <f t="shared" si="6"/>
        <v>0</v>
      </c>
      <c r="L105" s="4">
        <f t="shared" si="5"/>
        <v>0</v>
      </c>
    </row>
    <row r="106" spans="1:12" ht="25.5" hidden="1" x14ac:dyDescent="0.2">
      <c r="A106" s="8" t="s">
        <v>29</v>
      </c>
      <c r="B106" s="8" t="s">
        <v>30</v>
      </c>
      <c r="C106" s="1">
        <v>104</v>
      </c>
      <c r="D106" s="1" t="s">
        <v>164</v>
      </c>
      <c r="E106" s="5">
        <f>'Cattell Test'!C106</f>
        <v>0</v>
      </c>
      <c r="F106" s="8" t="s">
        <v>8</v>
      </c>
      <c r="G106" s="5">
        <f>'Cattell Test'!D106</f>
        <v>0</v>
      </c>
      <c r="H106" s="8" t="s">
        <v>9</v>
      </c>
      <c r="I106" s="5">
        <f>'Cattell Test'!E106</f>
        <v>0</v>
      </c>
      <c r="J106" s="12">
        <v>3</v>
      </c>
      <c r="K106" s="4">
        <f t="shared" si="6"/>
        <v>0</v>
      </c>
      <c r="L106" s="4">
        <f t="shared" si="5"/>
        <v>0</v>
      </c>
    </row>
    <row r="107" spans="1:12" ht="25.5" x14ac:dyDescent="0.2">
      <c r="A107" s="8" t="s">
        <v>29</v>
      </c>
      <c r="B107" s="8" t="s">
        <v>32</v>
      </c>
      <c r="C107" s="1">
        <v>105</v>
      </c>
      <c r="D107" s="1" t="s">
        <v>75</v>
      </c>
      <c r="E107" s="5">
        <f>'Cattell Test'!C107</f>
        <v>0</v>
      </c>
      <c r="F107" s="8" t="s">
        <v>0</v>
      </c>
      <c r="G107" s="5">
        <f>'Cattell Test'!D107</f>
        <v>0</v>
      </c>
      <c r="H107" s="8" t="s">
        <v>1</v>
      </c>
      <c r="I107" s="5">
        <f>'Cattell Test'!E107</f>
        <v>0</v>
      </c>
      <c r="J107" s="12">
        <v>3</v>
      </c>
      <c r="K107" s="4">
        <f t="shared" si="6"/>
        <v>0</v>
      </c>
      <c r="L107" s="4">
        <f t="shared" si="5"/>
        <v>0</v>
      </c>
    </row>
    <row r="108" spans="1:12" ht="25.5" hidden="1" x14ac:dyDescent="0.2">
      <c r="A108" s="8" t="s">
        <v>31</v>
      </c>
      <c r="B108" s="8" t="s">
        <v>30</v>
      </c>
      <c r="C108" s="1">
        <v>106</v>
      </c>
      <c r="D108" s="1" t="s">
        <v>165</v>
      </c>
      <c r="E108" s="17">
        <f>'Cattell Test'!C108</f>
        <v>0</v>
      </c>
      <c r="F108" s="18" t="s">
        <v>246</v>
      </c>
      <c r="G108" s="23">
        <f>'Cattell Test'!D108</f>
        <v>0</v>
      </c>
      <c r="H108" s="19">
        <v>2</v>
      </c>
      <c r="I108" s="17">
        <f>'Cattell Test'!E108</f>
        <v>0</v>
      </c>
      <c r="J108" s="18" t="s">
        <v>247</v>
      </c>
      <c r="K108" s="4">
        <f t="shared" si="6"/>
        <v>0</v>
      </c>
      <c r="L108" s="4">
        <f t="shared" si="5"/>
        <v>0</v>
      </c>
    </row>
    <row r="109" spans="1:12" ht="51" hidden="1" x14ac:dyDescent="0.2">
      <c r="A109" s="8" t="s">
        <v>28</v>
      </c>
      <c r="B109" s="8" t="s">
        <v>37</v>
      </c>
      <c r="C109" s="1">
        <v>107</v>
      </c>
      <c r="D109" s="1" t="s">
        <v>166</v>
      </c>
      <c r="E109" s="5">
        <f>'Cattell Test'!C109</f>
        <v>0</v>
      </c>
      <c r="F109" s="12">
        <v>1</v>
      </c>
      <c r="G109" s="5">
        <f>'Cattell Test'!D109</f>
        <v>0</v>
      </c>
      <c r="H109" s="8" t="s">
        <v>1</v>
      </c>
      <c r="I109" s="5">
        <f>'Cattell Test'!E109</f>
        <v>0</v>
      </c>
      <c r="J109" s="8" t="s">
        <v>4</v>
      </c>
      <c r="K109" s="4">
        <f t="shared" si="6"/>
        <v>0</v>
      </c>
      <c r="L109" s="4">
        <f t="shared" si="5"/>
        <v>0</v>
      </c>
    </row>
    <row r="110" spans="1:12" ht="38.25" x14ac:dyDescent="0.2">
      <c r="A110" s="8" t="s">
        <v>28</v>
      </c>
      <c r="B110" s="8" t="s">
        <v>29</v>
      </c>
      <c r="C110" s="1">
        <v>108</v>
      </c>
      <c r="D110" s="1" t="s">
        <v>167</v>
      </c>
      <c r="E110" s="5">
        <f>'Cattell Test'!C110</f>
        <v>0</v>
      </c>
      <c r="F110" s="12">
        <v>1</v>
      </c>
      <c r="G110" s="5">
        <f>'Cattell Test'!D110</f>
        <v>0</v>
      </c>
      <c r="H110" s="8" t="s">
        <v>1</v>
      </c>
      <c r="I110" s="5">
        <f>'Cattell Test'!E110</f>
        <v>0</v>
      </c>
      <c r="J110" s="8" t="s">
        <v>2</v>
      </c>
      <c r="K110" s="4">
        <f t="shared" si="6"/>
        <v>0</v>
      </c>
      <c r="L110" s="4">
        <f t="shared" si="5"/>
        <v>0</v>
      </c>
    </row>
    <row r="111" spans="1:12" ht="25.5" x14ac:dyDescent="0.2">
      <c r="A111" s="8" t="s">
        <v>28</v>
      </c>
      <c r="B111" s="8" t="s">
        <v>36</v>
      </c>
      <c r="C111" s="1">
        <v>109</v>
      </c>
      <c r="D111" s="1" t="s">
        <v>168</v>
      </c>
      <c r="E111" s="5">
        <f>'Cattell Test'!C111</f>
        <v>0</v>
      </c>
      <c r="F111" s="12">
        <v>1</v>
      </c>
      <c r="G111" s="5">
        <f>'Cattell Test'!D111</f>
        <v>0</v>
      </c>
      <c r="H111" s="8" t="s">
        <v>1</v>
      </c>
      <c r="I111" s="5">
        <f>'Cattell Test'!E111</f>
        <v>0</v>
      </c>
      <c r="J111" s="8" t="s">
        <v>2</v>
      </c>
      <c r="K111" s="4">
        <f t="shared" si="6"/>
        <v>0</v>
      </c>
      <c r="L111" s="4">
        <f t="shared" si="5"/>
        <v>0</v>
      </c>
    </row>
    <row r="112" spans="1:12" ht="38.25" hidden="1" x14ac:dyDescent="0.2">
      <c r="A112" s="8" t="s">
        <v>29</v>
      </c>
      <c r="B112" s="8" t="s">
        <v>31</v>
      </c>
      <c r="C112" s="1">
        <v>110</v>
      </c>
      <c r="D112" s="1" t="s">
        <v>169</v>
      </c>
      <c r="E112" s="5">
        <f>'Cattell Test'!C112</f>
        <v>0</v>
      </c>
      <c r="F112" s="8" t="s">
        <v>0</v>
      </c>
      <c r="G112" s="5">
        <f>'Cattell Test'!D112</f>
        <v>0</v>
      </c>
      <c r="H112" s="8" t="s">
        <v>1</v>
      </c>
      <c r="I112" s="5">
        <f>'Cattell Test'!E112</f>
        <v>0</v>
      </c>
      <c r="J112" s="12">
        <v>3</v>
      </c>
      <c r="K112" s="4">
        <f t="shared" si="6"/>
        <v>0</v>
      </c>
      <c r="L112" s="4">
        <f t="shared" si="5"/>
        <v>0</v>
      </c>
    </row>
    <row r="113" spans="1:12" ht="38.25" x14ac:dyDescent="0.2">
      <c r="A113" s="8" t="s">
        <v>29</v>
      </c>
      <c r="B113" s="8" t="s">
        <v>39</v>
      </c>
      <c r="C113" s="1">
        <v>111</v>
      </c>
      <c r="D113" s="1" t="s">
        <v>170</v>
      </c>
      <c r="E113" s="5">
        <f>'Cattell Test'!C113</f>
        <v>0</v>
      </c>
      <c r="F113" s="8" t="s">
        <v>3</v>
      </c>
      <c r="G113" s="5">
        <f>'Cattell Test'!D113</f>
        <v>0</v>
      </c>
      <c r="H113" s="8" t="s">
        <v>1</v>
      </c>
      <c r="I113" s="5">
        <f>'Cattell Test'!E113</f>
        <v>0</v>
      </c>
      <c r="J113" s="12">
        <v>3</v>
      </c>
      <c r="K113" s="4">
        <f t="shared" si="6"/>
        <v>0</v>
      </c>
      <c r="L113" s="4">
        <f t="shared" si="5"/>
        <v>0</v>
      </c>
    </row>
    <row r="114" spans="1:12" ht="38.25" hidden="1" x14ac:dyDescent="0.2">
      <c r="A114" s="8" t="s">
        <v>28</v>
      </c>
      <c r="B114" s="8" t="s">
        <v>41</v>
      </c>
      <c r="C114" s="1">
        <v>112</v>
      </c>
      <c r="D114" s="1" t="s">
        <v>171</v>
      </c>
      <c r="E114" s="5">
        <f>'Cattell Test'!C114</f>
        <v>0</v>
      </c>
      <c r="F114" s="12">
        <v>1</v>
      </c>
      <c r="G114" s="5">
        <f>'Cattell Test'!D114</f>
        <v>0</v>
      </c>
      <c r="H114" s="8" t="s">
        <v>1</v>
      </c>
      <c r="I114" s="5">
        <f>'Cattell Test'!E114</f>
        <v>0</v>
      </c>
      <c r="J114" s="8" t="s">
        <v>2</v>
      </c>
      <c r="K114" s="4">
        <f t="shared" si="6"/>
        <v>0</v>
      </c>
      <c r="L114" s="4">
        <f t="shared" si="5"/>
        <v>0</v>
      </c>
    </row>
    <row r="115" spans="1:12" ht="51" hidden="1" x14ac:dyDescent="0.2">
      <c r="A115" s="8" t="s">
        <v>29</v>
      </c>
      <c r="B115" s="8" t="s">
        <v>31</v>
      </c>
      <c r="C115" s="1">
        <v>113</v>
      </c>
      <c r="D115" s="1" t="s">
        <v>172</v>
      </c>
      <c r="E115" s="5">
        <f>'Cattell Test'!C115</f>
        <v>0</v>
      </c>
      <c r="F115" s="8" t="s">
        <v>0</v>
      </c>
      <c r="G115" s="5">
        <f>'Cattell Test'!D115</f>
        <v>0</v>
      </c>
      <c r="H115" s="8" t="s">
        <v>1</v>
      </c>
      <c r="I115" s="5">
        <f>'Cattell Test'!E115</f>
        <v>0</v>
      </c>
      <c r="J115" s="12">
        <v>3</v>
      </c>
      <c r="K115" s="4">
        <f t="shared" si="6"/>
        <v>0</v>
      </c>
      <c r="L115" s="4">
        <f t="shared" si="5"/>
        <v>0</v>
      </c>
    </row>
    <row r="116" spans="1:12" ht="25.5" hidden="1" x14ac:dyDescent="0.2">
      <c r="A116" s="8" t="s">
        <v>28</v>
      </c>
      <c r="B116" s="8" t="s">
        <v>37</v>
      </c>
      <c r="C116" s="1">
        <v>114</v>
      </c>
      <c r="D116" s="1" t="s">
        <v>173</v>
      </c>
      <c r="E116" s="5">
        <f>'Cattell Test'!C116</f>
        <v>0</v>
      </c>
      <c r="F116" s="12">
        <v>1</v>
      </c>
      <c r="G116" s="5">
        <f>'Cattell Test'!D116</f>
        <v>0</v>
      </c>
      <c r="H116" s="8" t="s">
        <v>1</v>
      </c>
      <c r="I116" s="5">
        <f>'Cattell Test'!E116</f>
        <v>0</v>
      </c>
      <c r="J116" s="8" t="s">
        <v>4</v>
      </c>
      <c r="K116" s="4">
        <f t="shared" si="6"/>
        <v>0</v>
      </c>
      <c r="L116" s="4">
        <f t="shared" si="5"/>
        <v>0</v>
      </c>
    </row>
    <row r="117" spans="1:12" ht="25.5" x14ac:dyDescent="0.2">
      <c r="A117" s="8" t="s">
        <v>28</v>
      </c>
      <c r="B117" s="8" t="s">
        <v>35</v>
      </c>
      <c r="C117" s="1">
        <v>115</v>
      </c>
      <c r="D117" s="1" t="s">
        <v>74</v>
      </c>
      <c r="E117" s="5">
        <f>'Cattell Test'!C117</f>
        <v>0</v>
      </c>
      <c r="F117" s="12">
        <v>1</v>
      </c>
      <c r="G117" s="5">
        <f>'Cattell Test'!D117</f>
        <v>0</v>
      </c>
      <c r="H117" s="8" t="s">
        <v>1</v>
      </c>
      <c r="I117" s="5">
        <f>'Cattell Test'!E117</f>
        <v>0</v>
      </c>
      <c r="J117" s="8" t="s">
        <v>2</v>
      </c>
      <c r="K117" s="4">
        <f t="shared" si="6"/>
        <v>0</v>
      </c>
      <c r="L117" s="4">
        <f t="shared" si="5"/>
        <v>0</v>
      </c>
    </row>
    <row r="118" spans="1:12" ht="63.75" hidden="1" x14ac:dyDescent="0.2">
      <c r="A118" s="8" t="s">
        <v>29</v>
      </c>
      <c r="B118" s="8" t="s">
        <v>35</v>
      </c>
      <c r="C118" s="1">
        <v>116</v>
      </c>
      <c r="D118" s="1" t="s">
        <v>174</v>
      </c>
      <c r="E118" s="5">
        <f>'Cattell Test'!C118</f>
        <v>0</v>
      </c>
      <c r="F118" s="8" t="s">
        <v>3</v>
      </c>
      <c r="G118" s="5">
        <f>'Cattell Test'!D118</f>
        <v>0</v>
      </c>
      <c r="H118" s="8" t="s">
        <v>1</v>
      </c>
      <c r="I118" s="5">
        <f>'Cattell Test'!E118</f>
        <v>0</v>
      </c>
      <c r="J118" s="12">
        <v>3</v>
      </c>
      <c r="K118" s="4">
        <f t="shared" si="6"/>
        <v>0</v>
      </c>
      <c r="L118" s="4">
        <f t="shared" si="5"/>
        <v>0</v>
      </c>
    </row>
    <row r="119" spans="1:12" ht="51" x14ac:dyDescent="0.2">
      <c r="A119" s="8" t="s">
        <v>29</v>
      </c>
      <c r="B119" s="8" t="s">
        <v>41</v>
      </c>
      <c r="C119" s="1">
        <v>117</v>
      </c>
      <c r="D119" s="1" t="s">
        <v>175</v>
      </c>
      <c r="E119" s="5">
        <f>'Cattell Test'!C119</f>
        <v>0</v>
      </c>
      <c r="F119" s="8" t="s">
        <v>3</v>
      </c>
      <c r="G119" s="5">
        <f>'Cattell Test'!D119</f>
        <v>0</v>
      </c>
      <c r="H119" s="8" t="s">
        <v>1</v>
      </c>
      <c r="I119" s="5">
        <f>'Cattell Test'!E119</f>
        <v>0</v>
      </c>
      <c r="J119" s="12">
        <v>3</v>
      </c>
      <c r="K119" s="4">
        <f t="shared" si="6"/>
        <v>0</v>
      </c>
      <c r="L119" s="4">
        <f t="shared" si="5"/>
        <v>0</v>
      </c>
    </row>
    <row r="120" spans="1:12" ht="38.25" x14ac:dyDescent="0.2">
      <c r="A120" s="8" t="s">
        <v>29</v>
      </c>
      <c r="B120" s="8" t="s">
        <v>32</v>
      </c>
      <c r="C120" s="1">
        <v>118</v>
      </c>
      <c r="D120" s="1" t="s">
        <v>73</v>
      </c>
      <c r="E120" s="5">
        <f>'Cattell Test'!C120</f>
        <v>0</v>
      </c>
      <c r="F120" s="8" t="s">
        <v>0</v>
      </c>
      <c r="G120" s="5">
        <f>'Cattell Test'!D120</f>
        <v>0</v>
      </c>
      <c r="H120" s="8" t="s">
        <v>1</v>
      </c>
      <c r="I120" s="5">
        <f>'Cattell Test'!E120</f>
        <v>0</v>
      </c>
      <c r="J120" s="12">
        <v>3</v>
      </c>
      <c r="K120" s="4">
        <f t="shared" si="6"/>
        <v>0</v>
      </c>
      <c r="L120" s="4">
        <f t="shared" si="5"/>
        <v>0</v>
      </c>
    </row>
    <row r="121" spans="1:12" ht="63.75" x14ac:dyDescent="0.2">
      <c r="A121" s="8" t="s">
        <v>29</v>
      </c>
      <c r="B121" s="8" t="s">
        <v>42</v>
      </c>
      <c r="C121" s="1">
        <v>119</v>
      </c>
      <c r="D121" s="1" t="s">
        <v>176</v>
      </c>
      <c r="E121" s="5">
        <f>'Cattell Test'!C121</f>
        <v>0</v>
      </c>
      <c r="F121" s="8" t="s">
        <v>3</v>
      </c>
      <c r="G121" s="5">
        <f>'Cattell Test'!D121</f>
        <v>0</v>
      </c>
      <c r="H121" s="8" t="s">
        <v>1</v>
      </c>
      <c r="I121" s="5">
        <f>'Cattell Test'!E121</f>
        <v>0</v>
      </c>
      <c r="J121" s="12">
        <v>3</v>
      </c>
      <c r="K121" s="4">
        <f t="shared" si="6"/>
        <v>0</v>
      </c>
      <c r="L121" s="4">
        <f t="shared" si="5"/>
        <v>0</v>
      </c>
    </row>
    <row r="122" spans="1:12" ht="38.25" hidden="1" x14ac:dyDescent="0.2">
      <c r="A122" s="8" t="s">
        <v>28</v>
      </c>
      <c r="B122" s="8" t="s">
        <v>37</v>
      </c>
      <c r="C122" s="1">
        <v>120</v>
      </c>
      <c r="D122" s="1" t="s">
        <v>177</v>
      </c>
      <c r="E122" s="5">
        <f>'Cattell Test'!C122</f>
        <v>0</v>
      </c>
      <c r="F122" s="12">
        <v>1</v>
      </c>
      <c r="G122" s="5">
        <f>'Cattell Test'!D122</f>
        <v>0</v>
      </c>
      <c r="H122" s="8" t="s">
        <v>1</v>
      </c>
      <c r="I122" s="5">
        <f>'Cattell Test'!E122</f>
        <v>0</v>
      </c>
      <c r="J122" s="8" t="s">
        <v>4</v>
      </c>
      <c r="K122" s="4">
        <f t="shared" si="6"/>
        <v>0</v>
      </c>
      <c r="L122" s="4">
        <f t="shared" si="5"/>
        <v>0</v>
      </c>
    </row>
    <row r="123" spans="1:12" ht="51" hidden="1" x14ac:dyDescent="0.2">
      <c r="A123" s="8" t="s">
        <v>29</v>
      </c>
      <c r="B123" s="8" t="s">
        <v>32</v>
      </c>
      <c r="C123" s="1">
        <v>121</v>
      </c>
      <c r="D123" s="1" t="s">
        <v>72</v>
      </c>
      <c r="E123" s="5">
        <f>'Cattell Test'!C123</f>
        <v>0</v>
      </c>
      <c r="F123" s="8" t="s">
        <v>0</v>
      </c>
      <c r="G123" s="5">
        <f>'Cattell Test'!D123</f>
        <v>0</v>
      </c>
      <c r="H123" s="8" t="s">
        <v>1</v>
      </c>
      <c r="I123" s="5">
        <f>'Cattell Test'!E123</f>
        <v>0</v>
      </c>
      <c r="J123" s="12">
        <v>3</v>
      </c>
      <c r="K123" s="4">
        <f t="shared" si="6"/>
        <v>0</v>
      </c>
      <c r="L123" s="4">
        <f t="shared" si="5"/>
        <v>0</v>
      </c>
    </row>
    <row r="124" spans="1:12" ht="38.25" x14ac:dyDescent="0.2">
      <c r="A124" s="8" t="s">
        <v>28</v>
      </c>
      <c r="B124" s="8" t="s">
        <v>30</v>
      </c>
      <c r="C124" s="1">
        <v>122</v>
      </c>
      <c r="D124" s="3" t="s">
        <v>178</v>
      </c>
      <c r="E124" s="5">
        <f>'Cattell Test'!C124</f>
        <v>0</v>
      </c>
      <c r="F124" s="12">
        <v>1</v>
      </c>
      <c r="G124" s="5">
        <f>'Cattell Test'!D124</f>
        <v>0</v>
      </c>
      <c r="H124" s="8" t="s">
        <v>10</v>
      </c>
      <c r="I124" s="5">
        <f>'Cattell Test'!E124</f>
        <v>0</v>
      </c>
      <c r="J124" s="8" t="s">
        <v>11</v>
      </c>
      <c r="K124" s="4">
        <f t="shared" si="6"/>
        <v>0</v>
      </c>
      <c r="L124" s="4">
        <f t="shared" si="5"/>
        <v>0</v>
      </c>
    </row>
    <row r="125" spans="1:12" ht="38.25" x14ac:dyDescent="0.2">
      <c r="A125" s="8" t="s">
        <v>28</v>
      </c>
      <c r="B125" s="8" t="s">
        <v>36</v>
      </c>
      <c r="C125" s="1">
        <v>123</v>
      </c>
      <c r="D125" s="1" t="s">
        <v>179</v>
      </c>
      <c r="E125" s="5">
        <f>'Cattell Test'!C125</f>
        <v>0</v>
      </c>
      <c r="F125" s="12">
        <v>1</v>
      </c>
      <c r="G125" s="5">
        <f>'Cattell Test'!D125</f>
        <v>0</v>
      </c>
      <c r="H125" s="8" t="s">
        <v>1</v>
      </c>
      <c r="I125" s="5">
        <f>'Cattell Test'!E125</f>
        <v>0</v>
      </c>
      <c r="J125" s="8" t="s">
        <v>2</v>
      </c>
      <c r="K125" s="4">
        <f t="shared" si="6"/>
        <v>0</v>
      </c>
      <c r="L125" s="4">
        <f t="shared" si="5"/>
        <v>0</v>
      </c>
    </row>
    <row r="126" spans="1:12" ht="51" x14ac:dyDescent="0.2">
      <c r="A126" s="8" t="s">
        <v>29</v>
      </c>
      <c r="B126" s="8" t="s">
        <v>37</v>
      </c>
      <c r="C126" s="1">
        <v>124</v>
      </c>
      <c r="D126" s="1" t="s">
        <v>180</v>
      </c>
      <c r="E126" s="5">
        <f>'Cattell Test'!C126</f>
        <v>0</v>
      </c>
      <c r="F126" s="8" t="s">
        <v>3</v>
      </c>
      <c r="G126" s="5">
        <f>'Cattell Test'!D126</f>
        <v>0</v>
      </c>
      <c r="H126" s="8" t="s">
        <v>1</v>
      </c>
      <c r="I126" s="5">
        <f>'Cattell Test'!E126</f>
        <v>0</v>
      </c>
      <c r="J126" s="12">
        <v>3</v>
      </c>
      <c r="K126" s="4">
        <f t="shared" si="6"/>
        <v>0</v>
      </c>
      <c r="L126" s="4">
        <f t="shared" si="5"/>
        <v>0</v>
      </c>
    </row>
    <row r="127" spans="1:12" ht="38.25" hidden="1" x14ac:dyDescent="0.2">
      <c r="A127" s="8" t="s">
        <v>28</v>
      </c>
      <c r="B127" s="8" t="s">
        <v>27</v>
      </c>
      <c r="C127" s="1">
        <v>125</v>
      </c>
      <c r="D127" s="1" t="s">
        <v>181</v>
      </c>
      <c r="E127" s="5">
        <f>'Cattell Test'!C127</f>
        <v>0</v>
      </c>
      <c r="F127" s="12">
        <v>1</v>
      </c>
      <c r="G127" s="5">
        <f>'Cattell Test'!D127</f>
        <v>0</v>
      </c>
      <c r="H127" s="8" t="s">
        <v>1</v>
      </c>
      <c r="I127" s="5">
        <f>'Cattell Test'!E127</f>
        <v>0</v>
      </c>
      <c r="J127" s="8" t="s">
        <v>4</v>
      </c>
      <c r="K127" s="4">
        <f t="shared" si="6"/>
        <v>0</v>
      </c>
      <c r="L127" s="4">
        <f t="shared" si="5"/>
        <v>0</v>
      </c>
    </row>
    <row r="128" spans="1:12" ht="25.5" hidden="1" x14ac:dyDescent="0.2">
      <c r="A128" s="8" t="s">
        <v>28</v>
      </c>
      <c r="B128" s="8" t="s">
        <v>42</v>
      </c>
      <c r="C128" s="1">
        <v>126</v>
      </c>
      <c r="D128" s="1" t="s">
        <v>182</v>
      </c>
      <c r="E128" s="5">
        <f>'Cattell Test'!C128</f>
        <v>0</v>
      </c>
      <c r="F128" s="12">
        <v>1</v>
      </c>
      <c r="G128" s="5">
        <f>'Cattell Test'!D128</f>
        <v>0</v>
      </c>
      <c r="H128" s="8" t="s">
        <v>1</v>
      </c>
      <c r="I128" s="5">
        <f>'Cattell Test'!E128</f>
        <v>0</v>
      </c>
      <c r="J128" s="8" t="s">
        <v>2</v>
      </c>
      <c r="K128" s="4">
        <f t="shared" si="6"/>
        <v>0</v>
      </c>
      <c r="L128" s="4">
        <f t="shared" si="5"/>
        <v>0</v>
      </c>
    </row>
    <row r="129" spans="1:12" hidden="1" x14ac:dyDescent="0.2">
      <c r="A129" s="8" t="s">
        <v>29</v>
      </c>
      <c r="B129" s="8" t="s">
        <v>30</v>
      </c>
      <c r="C129" s="1">
        <v>127</v>
      </c>
      <c r="D129" s="1" t="s">
        <v>183</v>
      </c>
      <c r="E129" s="5">
        <f>'Cattell Test'!C129</f>
        <v>0</v>
      </c>
      <c r="F129" s="8" t="s">
        <v>12</v>
      </c>
      <c r="G129" s="5">
        <f>'Cattell Test'!D129</f>
        <v>0</v>
      </c>
      <c r="H129" s="8" t="s">
        <v>13</v>
      </c>
      <c r="I129" s="5">
        <f>'Cattell Test'!E129</f>
        <v>0</v>
      </c>
      <c r="J129" s="12">
        <v>3</v>
      </c>
      <c r="K129" s="4">
        <f t="shared" si="6"/>
        <v>0</v>
      </c>
      <c r="L129" s="4">
        <f t="shared" si="5"/>
        <v>0</v>
      </c>
    </row>
    <row r="130" spans="1:12" ht="25.5" x14ac:dyDescent="0.2">
      <c r="A130" s="8" t="s">
        <v>29</v>
      </c>
      <c r="B130" s="8" t="s">
        <v>33</v>
      </c>
      <c r="C130" s="1">
        <v>128</v>
      </c>
      <c r="D130" s="1" t="s">
        <v>71</v>
      </c>
      <c r="E130" s="5">
        <f>'Cattell Test'!C130</f>
        <v>0</v>
      </c>
      <c r="F130" s="8" t="s">
        <v>0</v>
      </c>
      <c r="G130" s="5">
        <f>'Cattell Test'!D130</f>
        <v>0</v>
      </c>
      <c r="H130" s="8" t="s">
        <v>1</v>
      </c>
      <c r="I130" s="5">
        <f>'Cattell Test'!E130</f>
        <v>0</v>
      </c>
      <c r="J130" s="12">
        <v>3</v>
      </c>
      <c r="K130" s="4">
        <f t="shared" si="6"/>
        <v>0</v>
      </c>
      <c r="L130" s="4">
        <f t="shared" si="5"/>
        <v>0</v>
      </c>
    </row>
    <row r="131" spans="1:12" ht="25.5" x14ac:dyDescent="0.2">
      <c r="A131" s="8" t="s">
        <v>29</v>
      </c>
      <c r="B131" s="8" t="s">
        <v>32</v>
      </c>
      <c r="C131" s="1">
        <v>129</v>
      </c>
      <c r="D131" s="1" t="s">
        <v>70</v>
      </c>
      <c r="E131" s="5">
        <f>'Cattell Test'!C131</f>
        <v>0</v>
      </c>
      <c r="F131" s="8" t="s">
        <v>0</v>
      </c>
      <c r="G131" s="5">
        <f>'Cattell Test'!D131</f>
        <v>0</v>
      </c>
      <c r="H131" s="8" t="s">
        <v>1</v>
      </c>
      <c r="I131" s="5">
        <f>'Cattell Test'!E131</f>
        <v>0</v>
      </c>
      <c r="J131" s="12">
        <v>3</v>
      </c>
      <c r="K131" s="4">
        <f t="shared" ref="K131:K162" si="7">IF(E131=F131,COUNT(E131),IF(I131=J131,COUNT(I131),IF(G131=$M$1,COUNT(G131),)))</f>
        <v>0</v>
      </c>
      <c r="L131" s="4">
        <f t="shared" si="5"/>
        <v>0</v>
      </c>
    </row>
    <row r="132" spans="1:12" ht="63.75" x14ac:dyDescent="0.2">
      <c r="A132" s="8" t="s">
        <v>29</v>
      </c>
      <c r="B132" s="8" t="s">
        <v>42</v>
      </c>
      <c r="C132" s="1">
        <v>130</v>
      </c>
      <c r="D132" s="1" t="s">
        <v>184</v>
      </c>
      <c r="E132" s="5">
        <f>'Cattell Test'!C132</f>
        <v>0</v>
      </c>
      <c r="F132" s="8" t="s">
        <v>3</v>
      </c>
      <c r="G132" s="5">
        <f>'Cattell Test'!D132</f>
        <v>0</v>
      </c>
      <c r="H132" s="8" t="s">
        <v>1</v>
      </c>
      <c r="I132" s="5">
        <f>'Cattell Test'!E132</f>
        <v>0</v>
      </c>
      <c r="J132" s="12">
        <v>3</v>
      </c>
      <c r="K132" s="4">
        <f t="shared" si="7"/>
        <v>0</v>
      </c>
      <c r="L132" s="4">
        <f t="shared" ref="L132:L189" si="8">IF(G132=$M$1,COUNT(G132),)</f>
        <v>0</v>
      </c>
    </row>
    <row r="133" spans="1:12" ht="38.25" x14ac:dyDescent="0.2">
      <c r="A133" s="8" t="s">
        <v>28</v>
      </c>
      <c r="B133" s="8" t="s">
        <v>33</v>
      </c>
      <c r="C133" s="1">
        <v>131</v>
      </c>
      <c r="D133" s="1" t="s">
        <v>69</v>
      </c>
      <c r="E133" s="5">
        <f>'Cattell Test'!C133</f>
        <v>0</v>
      </c>
      <c r="F133" s="12">
        <v>1</v>
      </c>
      <c r="G133" s="5">
        <f>'Cattell Test'!D133</f>
        <v>0</v>
      </c>
      <c r="H133" s="8" t="s">
        <v>1</v>
      </c>
      <c r="I133" s="5">
        <f>'Cattell Test'!E133</f>
        <v>0</v>
      </c>
      <c r="J133" s="8" t="s">
        <v>2</v>
      </c>
      <c r="K133" s="4">
        <f t="shared" si="7"/>
        <v>0</v>
      </c>
      <c r="L133" s="4">
        <f t="shared" si="8"/>
        <v>0</v>
      </c>
    </row>
    <row r="134" spans="1:12" ht="38.25" x14ac:dyDescent="0.2">
      <c r="A134" s="8" t="s">
        <v>28</v>
      </c>
      <c r="B134" s="8" t="s">
        <v>36</v>
      </c>
      <c r="C134" s="1">
        <v>132</v>
      </c>
      <c r="D134" s="1" t="s">
        <v>185</v>
      </c>
      <c r="E134" s="5">
        <f>'Cattell Test'!C134</f>
        <v>0</v>
      </c>
      <c r="F134" s="12">
        <v>1</v>
      </c>
      <c r="G134" s="5">
        <f>'Cattell Test'!D134</f>
        <v>0</v>
      </c>
      <c r="H134" s="8" t="s">
        <v>1</v>
      </c>
      <c r="I134" s="5">
        <f>'Cattell Test'!E134</f>
        <v>0</v>
      </c>
      <c r="J134" s="8" t="s">
        <v>4</v>
      </c>
      <c r="K134" s="4">
        <f t="shared" si="7"/>
        <v>0</v>
      </c>
      <c r="L134" s="4">
        <f t="shared" si="8"/>
        <v>0</v>
      </c>
    </row>
    <row r="135" spans="1:12" ht="25.5" x14ac:dyDescent="0.2">
      <c r="A135" s="8" t="s">
        <v>28</v>
      </c>
      <c r="B135" s="8" t="s">
        <v>30</v>
      </c>
      <c r="C135" s="1">
        <v>133</v>
      </c>
      <c r="D135" s="1" t="s">
        <v>186</v>
      </c>
      <c r="E135" s="5">
        <f>'Cattell Test'!C135</f>
        <v>0</v>
      </c>
      <c r="F135" s="12">
        <v>1</v>
      </c>
      <c r="G135" s="5">
        <f>'Cattell Test'!D135</f>
        <v>0</v>
      </c>
      <c r="H135" s="8" t="s">
        <v>14</v>
      </c>
      <c r="I135" s="5">
        <f>'Cattell Test'!E135</f>
        <v>0</v>
      </c>
      <c r="J135" s="8" t="s">
        <v>15</v>
      </c>
      <c r="K135" s="4">
        <f t="shared" si="7"/>
        <v>0</v>
      </c>
      <c r="L135" s="4">
        <f t="shared" si="8"/>
        <v>0</v>
      </c>
    </row>
    <row r="136" spans="1:12" ht="25.5" x14ac:dyDescent="0.2">
      <c r="A136" s="8" t="s">
        <v>28</v>
      </c>
      <c r="B136" s="8" t="s">
        <v>33</v>
      </c>
      <c r="C136" s="1">
        <v>134</v>
      </c>
      <c r="D136" s="1" t="s">
        <v>68</v>
      </c>
      <c r="E136" s="5">
        <f>'Cattell Test'!C136</f>
        <v>0</v>
      </c>
      <c r="F136" s="12">
        <v>1</v>
      </c>
      <c r="G136" s="5">
        <f>'Cattell Test'!D136</f>
        <v>0</v>
      </c>
      <c r="H136" s="8" t="s">
        <v>1</v>
      </c>
      <c r="I136" s="5">
        <f>'Cattell Test'!E136</f>
        <v>0</v>
      </c>
      <c r="J136" s="8" t="s">
        <v>2</v>
      </c>
      <c r="K136" s="4">
        <f t="shared" si="7"/>
        <v>0</v>
      </c>
      <c r="L136" s="4">
        <f t="shared" si="8"/>
        <v>0</v>
      </c>
    </row>
    <row r="137" spans="1:12" ht="51" hidden="1" x14ac:dyDescent="0.2">
      <c r="A137" s="8" t="s">
        <v>29</v>
      </c>
      <c r="B137" s="8" t="s">
        <v>29</v>
      </c>
      <c r="C137" s="1">
        <v>135</v>
      </c>
      <c r="D137" s="1" t="s">
        <v>187</v>
      </c>
      <c r="E137" s="5">
        <f>'Cattell Test'!C137</f>
        <v>0</v>
      </c>
      <c r="F137" s="8" t="s">
        <v>3</v>
      </c>
      <c r="G137" s="5">
        <f>'Cattell Test'!D137</f>
        <v>0</v>
      </c>
      <c r="H137" s="8" t="s">
        <v>1</v>
      </c>
      <c r="I137" s="5">
        <f>'Cattell Test'!E137</f>
        <v>0</v>
      </c>
      <c r="J137" s="12">
        <v>3</v>
      </c>
      <c r="K137" s="4">
        <f t="shared" si="7"/>
        <v>0</v>
      </c>
      <c r="L137" s="4">
        <f t="shared" si="8"/>
        <v>0</v>
      </c>
    </row>
    <row r="138" spans="1:12" ht="25.5" hidden="1" x14ac:dyDescent="0.2">
      <c r="A138" s="8" t="s">
        <v>28</v>
      </c>
      <c r="B138" s="8" t="s">
        <v>39</v>
      </c>
      <c r="C138" s="1">
        <v>136</v>
      </c>
      <c r="D138" s="1" t="s">
        <v>188</v>
      </c>
      <c r="E138" s="5">
        <f>'Cattell Test'!C138</f>
        <v>0</v>
      </c>
      <c r="F138" s="12">
        <v>1</v>
      </c>
      <c r="G138" s="5">
        <f>'Cattell Test'!D138</f>
        <v>0</v>
      </c>
      <c r="H138" s="8" t="s">
        <v>1</v>
      </c>
      <c r="I138" s="5">
        <f>'Cattell Test'!E138</f>
        <v>0</v>
      </c>
      <c r="J138" s="8" t="s">
        <v>2</v>
      </c>
      <c r="K138" s="4">
        <f t="shared" si="7"/>
        <v>0</v>
      </c>
      <c r="L138" s="4">
        <f t="shared" si="8"/>
        <v>0</v>
      </c>
    </row>
    <row r="139" spans="1:12" ht="38.25" hidden="1" x14ac:dyDescent="0.2">
      <c r="A139" s="8" t="s">
        <v>28</v>
      </c>
      <c r="B139" s="8" t="s">
        <v>37</v>
      </c>
      <c r="C139" s="1">
        <v>137</v>
      </c>
      <c r="D139" s="1" t="s">
        <v>189</v>
      </c>
      <c r="E139" s="5">
        <f>'Cattell Test'!C139</f>
        <v>0</v>
      </c>
      <c r="F139" s="12">
        <v>1</v>
      </c>
      <c r="G139" s="5">
        <f>'Cattell Test'!D139</f>
        <v>0</v>
      </c>
      <c r="H139" s="8" t="s">
        <v>1</v>
      </c>
      <c r="I139" s="5">
        <f>'Cattell Test'!E139</f>
        <v>0</v>
      </c>
      <c r="J139" s="8" t="s">
        <v>4</v>
      </c>
      <c r="K139" s="4">
        <f t="shared" si="7"/>
        <v>0</v>
      </c>
      <c r="L139" s="4">
        <f t="shared" si="8"/>
        <v>0</v>
      </c>
    </row>
    <row r="140" spans="1:12" ht="25.5" hidden="1" x14ac:dyDescent="0.2">
      <c r="A140" s="8" t="s">
        <v>29</v>
      </c>
      <c r="B140" s="8" t="s">
        <v>41</v>
      </c>
      <c r="C140" s="1">
        <v>138</v>
      </c>
      <c r="D140" s="1" t="s">
        <v>190</v>
      </c>
      <c r="E140" s="5">
        <f>'Cattell Test'!C140</f>
        <v>0</v>
      </c>
      <c r="F140" s="8" t="s">
        <v>0</v>
      </c>
      <c r="G140" s="5">
        <f>'Cattell Test'!D140</f>
        <v>0</v>
      </c>
      <c r="H140" s="8" t="s">
        <v>1</v>
      </c>
      <c r="I140" s="5">
        <f>'Cattell Test'!E140</f>
        <v>0</v>
      </c>
      <c r="J140" s="12">
        <v>3</v>
      </c>
      <c r="K140" s="4">
        <f t="shared" si="7"/>
        <v>0</v>
      </c>
      <c r="L140" s="4">
        <f t="shared" si="8"/>
        <v>0</v>
      </c>
    </row>
    <row r="141" spans="1:12" ht="38.25" hidden="1" x14ac:dyDescent="0.2">
      <c r="A141" s="8" t="s">
        <v>29</v>
      </c>
      <c r="B141" s="8" t="s">
        <v>39</v>
      </c>
      <c r="C141" s="1">
        <v>139</v>
      </c>
      <c r="D141" s="1" t="s">
        <v>191</v>
      </c>
      <c r="E141" s="5">
        <f>'Cattell Test'!C141</f>
        <v>0</v>
      </c>
      <c r="F141" s="8" t="s">
        <v>3</v>
      </c>
      <c r="G141" s="5">
        <f>'Cattell Test'!D141</f>
        <v>0</v>
      </c>
      <c r="H141" s="8" t="s">
        <v>1</v>
      </c>
      <c r="I141" s="5">
        <f>'Cattell Test'!E141</f>
        <v>0</v>
      </c>
      <c r="J141" s="12">
        <v>3</v>
      </c>
      <c r="K141" s="4">
        <f t="shared" si="7"/>
        <v>0</v>
      </c>
      <c r="L141" s="4">
        <f t="shared" si="8"/>
        <v>0</v>
      </c>
    </row>
    <row r="142" spans="1:12" ht="38.25" hidden="1" x14ac:dyDescent="0.2">
      <c r="A142" s="8" t="s">
        <v>29</v>
      </c>
      <c r="B142" s="8" t="s">
        <v>39</v>
      </c>
      <c r="C142" s="1">
        <v>140</v>
      </c>
      <c r="D142" s="1" t="s">
        <v>192</v>
      </c>
      <c r="E142" s="5">
        <f>'Cattell Test'!C142</f>
        <v>0</v>
      </c>
      <c r="F142" s="8" t="s">
        <v>0</v>
      </c>
      <c r="G142" s="5">
        <f>'Cattell Test'!D142</f>
        <v>0</v>
      </c>
      <c r="H142" s="8" t="s">
        <v>1</v>
      </c>
      <c r="I142" s="5">
        <f>'Cattell Test'!E142</f>
        <v>0</v>
      </c>
      <c r="J142" s="12">
        <v>3</v>
      </c>
      <c r="K142" s="4">
        <f t="shared" si="7"/>
        <v>0</v>
      </c>
      <c r="L142" s="4">
        <f t="shared" si="8"/>
        <v>0</v>
      </c>
    </row>
    <row r="143" spans="1:12" ht="25.5" hidden="1" x14ac:dyDescent="0.2">
      <c r="A143" s="8" t="s">
        <v>28</v>
      </c>
      <c r="B143" s="8" t="s">
        <v>36</v>
      </c>
      <c r="C143" s="1">
        <v>141</v>
      </c>
      <c r="D143" s="1" t="s">
        <v>193</v>
      </c>
      <c r="E143" s="5">
        <f>'Cattell Test'!C143</f>
        <v>0</v>
      </c>
      <c r="F143" s="12">
        <v>1</v>
      </c>
      <c r="G143" s="5">
        <f>'Cattell Test'!D143</f>
        <v>0</v>
      </c>
      <c r="H143" s="8" t="s">
        <v>1</v>
      </c>
      <c r="I143" s="5">
        <f>'Cattell Test'!E143</f>
        <v>0</v>
      </c>
      <c r="J143" s="8" t="s">
        <v>4</v>
      </c>
      <c r="K143" s="4">
        <f t="shared" si="7"/>
        <v>0</v>
      </c>
      <c r="L143" s="4">
        <f t="shared" si="8"/>
        <v>0</v>
      </c>
    </row>
    <row r="144" spans="1:12" x14ac:dyDescent="0.2">
      <c r="A144" s="8" t="s">
        <v>29</v>
      </c>
      <c r="B144" s="8" t="s">
        <v>41</v>
      </c>
      <c r="C144" s="1">
        <v>142</v>
      </c>
      <c r="D144" s="1" t="s">
        <v>194</v>
      </c>
      <c r="E144" s="5">
        <f>'Cattell Test'!C144</f>
        <v>0</v>
      </c>
      <c r="F144" s="8" t="s">
        <v>0</v>
      </c>
      <c r="G144" s="5">
        <f>'Cattell Test'!D144</f>
        <v>0</v>
      </c>
      <c r="H144" s="8" t="s">
        <v>1</v>
      </c>
      <c r="I144" s="5">
        <f>'Cattell Test'!E144</f>
        <v>0</v>
      </c>
      <c r="J144" s="12">
        <v>3</v>
      </c>
      <c r="K144" s="4">
        <f t="shared" si="7"/>
        <v>0</v>
      </c>
      <c r="L144" s="4">
        <f t="shared" si="8"/>
        <v>0</v>
      </c>
    </row>
    <row r="145" spans="1:12" ht="51" hidden="1" x14ac:dyDescent="0.2">
      <c r="A145" s="8" t="s">
        <v>28</v>
      </c>
      <c r="B145" s="8" t="s">
        <v>35</v>
      </c>
      <c r="C145" s="1">
        <v>143</v>
      </c>
      <c r="D145" s="1" t="s">
        <v>195</v>
      </c>
      <c r="E145" s="5">
        <f>'Cattell Test'!C145</f>
        <v>0</v>
      </c>
      <c r="F145" s="12">
        <v>1</v>
      </c>
      <c r="G145" s="5">
        <f>'Cattell Test'!D145</f>
        <v>0</v>
      </c>
      <c r="H145" s="8" t="s">
        <v>1</v>
      </c>
      <c r="I145" s="5">
        <f>'Cattell Test'!E145</f>
        <v>0</v>
      </c>
      <c r="J145" s="8" t="s">
        <v>4</v>
      </c>
      <c r="K145" s="4">
        <f t="shared" si="7"/>
        <v>0</v>
      </c>
      <c r="L145" s="4">
        <f t="shared" si="8"/>
        <v>0</v>
      </c>
    </row>
    <row r="146" spans="1:12" ht="38.25" x14ac:dyDescent="0.2">
      <c r="A146" s="8" t="s">
        <v>28</v>
      </c>
      <c r="B146" s="8" t="s">
        <v>42</v>
      </c>
      <c r="C146" s="1">
        <v>144</v>
      </c>
      <c r="D146" s="1" t="s">
        <v>196</v>
      </c>
      <c r="E146" s="5">
        <f>'Cattell Test'!C146</f>
        <v>0</v>
      </c>
      <c r="F146" s="12">
        <v>1</v>
      </c>
      <c r="G146" s="5">
        <f>'Cattell Test'!D146</f>
        <v>0</v>
      </c>
      <c r="H146" s="8" t="s">
        <v>1</v>
      </c>
      <c r="I146" s="5">
        <f>'Cattell Test'!E146</f>
        <v>0</v>
      </c>
      <c r="J146" s="8" t="s">
        <v>2</v>
      </c>
      <c r="K146" s="4">
        <f t="shared" si="7"/>
        <v>0</v>
      </c>
      <c r="L146" s="4">
        <f t="shared" si="8"/>
        <v>0</v>
      </c>
    </row>
    <row r="147" spans="1:12" ht="38.25" x14ac:dyDescent="0.2">
      <c r="A147" s="8" t="s">
        <v>28</v>
      </c>
      <c r="B147" s="8" t="s">
        <v>35</v>
      </c>
      <c r="C147" s="1">
        <v>145</v>
      </c>
      <c r="D147" s="1" t="s">
        <v>67</v>
      </c>
      <c r="E147" s="5">
        <f>'Cattell Test'!C147</f>
        <v>0</v>
      </c>
      <c r="F147" s="12">
        <v>1</v>
      </c>
      <c r="G147" s="5">
        <f>'Cattell Test'!D147</f>
        <v>0</v>
      </c>
      <c r="H147" s="8" t="s">
        <v>1</v>
      </c>
      <c r="I147" s="5">
        <f>'Cattell Test'!E147</f>
        <v>0</v>
      </c>
      <c r="J147" s="8" t="s">
        <v>2</v>
      </c>
      <c r="K147" s="4">
        <f t="shared" si="7"/>
        <v>0</v>
      </c>
      <c r="L147" s="4">
        <f t="shared" si="8"/>
        <v>0</v>
      </c>
    </row>
    <row r="148" spans="1:12" ht="38.25" x14ac:dyDescent="0.2">
      <c r="A148" s="8" t="s">
        <v>29</v>
      </c>
      <c r="B148" s="8" t="s">
        <v>29</v>
      </c>
      <c r="C148" s="1">
        <v>146</v>
      </c>
      <c r="D148" s="1" t="s">
        <v>197</v>
      </c>
      <c r="E148" s="5">
        <f>'Cattell Test'!C148</f>
        <v>0</v>
      </c>
      <c r="F148" s="8" t="s">
        <v>3</v>
      </c>
      <c r="G148" s="5">
        <f>'Cattell Test'!D148</f>
        <v>0</v>
      </c>
      <c r="H148" s="8" t="s">
        <v>1</v>
      </c>
      <c r="I148" s="5">
        <f>'Cattell Test'!E148</f>
        <v>0</v>
      </c>
      <c r="J148" s="12">
        <v>3</v>
      </c>
      <c r="K148" s="4">
        <f t="shared" si="7"/>
        <v>0</v>
      </c>
      <c r="L148" s="4">
        <f t="shared" si="8"/>
        <v>0</v>
      </c>
    </row>
    <row r="149" spans="1:12" hidden="1" x14ac:dyDescent="0.2">
      <c r="A149" s="8" t="s">
        <v>29</v>
      </c>
      <c r="B149" s="8" t="s">
        <v>30</v>
      </c>
      <c r="C149" s="1">
        <v>147</v>
      </c>
      <c r="D149" s="1" t="s">
        <v>198</v>
      </c>
      <c r="E149" s="5">
        <f>'Cattell Test'!C149</f>
        <v>0</v>
      </c>
      <c r="F149" s="8" t="s">
        <v>16</v>
      </c>
      <c r="G149" s="5">
        <f>'Cattell Test'!D149</f>
        <v>0</v>
      </c>
      <c r="H149" s="8" t="s">
        <v>17</v>
      </c>
      <c r="I149" s="15">
        <f>'Cattell Test'!E149</f>
        <v>0</v>
      </c>
      <c r="J149" s="14">
        <v>3</v>
      </c>
      <c r="K149" s="4">
        <f t="shared" si="7"/>
        <v>0</v>
      </c>
      <c r="L149" s="4">
        <f t="shared" si="8"/>
        <v>0</v>
      </c>
    </row>
    <row r="150" spans="1:12" ht="38.25" hidden="1" x14ac:dyDescent="0.2">
      <c r="A150" s="8" t="s">
        <v>28</v>
      </c>
      <c r="B150" s="8" t="s">
        <v>32</v>
      </c>
      <c r="C150" s="1">
        <v>148</v>
      </c>
      <c r="D150" s="1" t="s">
        <v>199</v>
      </c>
      <c r="E150" s="5">
        <f>'Cattell Test'!C150</f>
        <v>0</v>
      </c>
      <c r="F150" s="12">
        <v>1</v>
      </c>
      <c r="G150" s="5">
        <f>'Cattell Test'!D150</f>
        <v>0</v>
      </c>
      <c r="H150" s="8" t="s">
        <v>1</v>
      </c>
      <c r="I150" s="5">
        <f>'Cattell Test'!E150</f>
        <v>0</v>
      </c>
      <c r="J150" s="8" t="s">
        <v>4</v>
      </c>
      <c r="K150" s="4">
        <f t="shared" si="7"/>
        <v>0</v>
      </c>
      <c r="L150" s="4">
        <f t="shared" si="8"/>
        <v>0</v>
      </c>
    </row>
    <row r="151" spans="1:12" ht="25.5" x14ac:dyDescent="0.2">
      <c r="A151" s="8" t="s">
        <v>28</v>
      </c>
      <c r="B151" s="8" t="s">
        <v>27</v>
      </c>
      <c r="C151" s="1">
        <v>149</v>
      </c>
      <c r="D151" s="1" t="s">
        <v>200</v>
      </c>
      <c r="E151" s="5">
        <f>'Cattell Test'!C151</f>
        <v>0</v>
      </c>
      <c r="F151" s="12">
        <v>1</v>
      </c>
      <c r="G151" s="5">
        <f>'Cattell Test'!D151</f>
        <v>0</v>
      </c>
      <c r="H151" s="8" t="s">
        <v>1</v>
      </c>
      <c r="I151" s="5">
        <f>'Cattell Test'!E151</f>
        <v>0</v>
      </c>
      <c r="J151" s="8" t="s">
        <v>2</v>
      </c>
      <c r="K151" s="4">
        <f t="shared" si="7"/>
        <v>0</v>
      </c>
      <c r="L151" s="4">
        <f t="shared" si="8"/>
        <v>0</v>
      </c>
    </row>
    <row r="152" spans="1:12" ht="51" x14ac:dyDescent="0.2">
      <c r="A152" s="8" t="s">
        <v>28</v>
      </c>
      <c r="B152" s="8" t="s">
        <v>29</v>
      </c>
      <c r="C152" s="1">
        <v>150</v>
      </c>
      <c r="D152" s="1" t="s">
        <v>201</v>
      </c>
      <c r="E152" s="5">
        <f>'Cattell Test'!C152</f>
        <v>0</v>
      </c>
      <c r="F152" s="12">
        <v>1</v>
      </c>
      <c r="G152" s="5">
        <f>'Cattell Test'!D152</f>
        <v>0</v>
      </c>
      <c r="H152" s="8" t="s">
        <v>1</v>
      </c>
      <c r="I152" s="5">
        <f>'Cattell Test'!E152</f>
        <v>0</v>
      </c>
      <c r="J152" s="8" t="s">
        <v>4</v>
      </c>
      <c r="K152" s="4">
        <f t="shared" si="7"/>
        <v>0</v>
      </c>
      <c r="L152" s="4">
        <f t="shared" si="8"/>
        <v>0</v>
      </c>
    </row>
    <row r="153" spans="1:12" ht="76.5" hidden="1" x14ac:dyDescent="0.2">
      <c r="A153" s="8" t="s">
        <v>29</v>
      </c>
      <c r="B153" s="8" t="s">
        <v>38</v>
      </c>
      <c r="C153" s="1">
        <v>151</v>
      </c>
      <c r="D153" s="1" t="s">
        <v>202</v>
      </c>
      <c r="E153" s="5">
        <f>'Cattell Test'!C153</f>
        <v>0</v>
      </c>
      <c r="F153" s="8" t="s">
        <v>3</v>
      </c>
      <c r="G153" s="5">
        <f>'Cattell Test'!D153</f>
        <v>0</v>
      </c>
      <c r="H153" s="8" t="s">
        <v>1</v>
      </c>
      <c r="I153" s="5">
        <f>'Cattell Test'!E153</f>
        <v>0</v>
      </c>
      <c r="J153" s="12">
        <v>3</v>
      </c>
      <c r="K153" s="4">
        <f t="shared" si="7"/>
        <v>0</v>
      </c>
      <c r="L153" s="4">
        <f t="shared" si="8"/>
        <v>0</v>
      </c>
    </row>
    <row r="154" spans="1:12" ht="25.5" hidden="1" x14ac:dyDescent="0.2">
      <c r="A154" s="8" t="s">
        <v>29</v>
      </c>
      <c r="B154" s="8" t="s">
        <v>36</v>
      </c>
      <c r="C154" s="1">
        <v>152</v>
      </c>
      <c r="D154" s="1" t="s">
        <v>203</v>
      </c>
      <c r="E154" s="5">
        <f>'Cattell Test'!C154</f>
        <v>0</v>
      </c>
      <c r="F154" s="8" t="s">
        <v>0</v>
      </c>
      <c r="G154" s="5">
        <f>'Cattell Test'!D154</f>
        <v>0</v>
      </c>
      <c r="H154" s="8" t="s">
        <v>1</v>
      </c>
      <c r="I154" s="5">
        <f>'Cattell Test'!E154</f>
        <v>0</v>
      </c>
      <c r="J154" s="12">
        <v>3</v>
      </c>
      <c r="K154" s="4">
        <f t="shared" si="7"/>
        <v>0</v>
      </c>
      <c r="L154" s="4">
        <f t="shared" si="8"/>
        <v>0</v>
      </c>
    </row>
    <row r="155" spans="1:12" ht="63.75" x14ac:dyDescent="0.2">
      <c r="A155" s="8" t="s">
        <v>29</v>
      </c>
      <c r="B155" s="8" t="s">
        <v>33</v>
      </c>
      <c r="C155" s="1">
        <v>153</v>
      </c>
      <c r="D155" s="1" t="s">
        <v>204</v>
      </c>
      <c r="E155" s="5">
        <f>'Cattell Test'!C155</f>
        <v>0</v>
      </c>
      <c r="F155" s="8" t="s">
        <v>3</v>
      </c>
      <c r="G155" s="5">
        <f>'Cattell Test'!D155</f>
        <v>0</v>
      </c>
      <c r="H155" s="8" t="s">
        <v>1</v>
      </c>
      <c r="I155" s="5">
        <f>'Cattell Test'!E155</f>
        <v>0</v>
      </c>
      <c r="J155" s="12">
        <v>3</v>
      </c>
      <c r="K155" s="4">
        <f t="shared" si="7"/>
        <v>0</v>
      </c>
      <c r="L155" s="4">
        <f t="shared" si="8"/>
        <v>0</v>
      </c>
    </row>
    <row r="156" spans="1:12" ht="51" x14ac:dyDescent="0.2">
      <c r="A156" s="8" t="s">
        <v>29</v>
      </c>
      <c r="B156" s="8" t="s">
        <v>36</v>
      </c>
      <c r="C156" s="1">
        <v>154</v>
      </c>
      <c r="D156" s="1" t="s">
        <v>205</v>
      </c>
      <c r="E156" s="5">
        <f>'Cattell Test'!C156</f>
        <v>0</v>
      </c>
      <c r="F156" s="8" t="s">
        <v>3</v>
      </c>
      <c r="G156" s="5">
        <f>'Cattell Test'!D156</f>
        <v>0</v>
      </c>
      <c r="H156" s="8" t="s">
        <v>1</v>
      </c>
      <c r="I156" s="5">
        <f>'Cattell Test'!E156</f>
        <v>0</v>
      </c>
      <c r="J156" s="12">
        <v>3</v>
      </c>
      <c r="K156" s="4">
        <f t="shared" si="7"/>
        <v>0</v>
      </c>
      <c r="L156" s="4">
        <f t="shared" si="8"/>
        <v>0</v>
      </c>
    </row>
    <row r="157" spans="1:12" ht="25.5" hidden="1" x14ac:dyDescent="0.2">
      <c r="A157" s="8" t="s">
        <v>29</v>
      </c>
      <c r="B157" s="8" t="s">
        <v>42</v>
      </c>
      <c r="C157" s="1">
        <v>155</v>
      </c>
      <c r="D157" s="1" t="s">
        <v>206</v>
      </c>
      <c r="E157" s="5">
        <f>'Cattell Test'!C157</f>
        <v>0</v>
      </c>
      <c r="F157" s="8" t="s">
        <v>3</v>
      </c>
      <c r="G157" s="5">
        <f>'Cattell Test'!D157</f>
        <v>0</v>
      </c>
      <c r="H157" s="8" t="s">
        <v>1</v>
      </c>
      <c r="I157" s="5">
        <f>'Cattell Test'!E157</f>
        <v>0</v>
      </c>
      <c r="J157" s="12">
        <v>3</v>
      </c>
      <c r="K157" s="4">
        <f t="shared" si="7"/>
        <v>0</v>
      </c>
      <c r="L157" s="4">
        <f t="shared" si="8"/>
        <v>0</v>
      </c>
    </row>
    <row r="158" spans="1:12" ht="25.5" x14ac:dyDescent="0.2">
      <c r="A158" s="8" t="s">
        <v>29</v>
      </c>
      <c r="B158" s="8" t="s">
        <v>37</v>
      </c>
      <c r="C158" s="1">
        <v>156</v>
      </c>
      <c r="D158" s="1" t="s">
        <v>207</v>
      </c>
      <c r="E158" s="5">
        <f>'Cattell Test'!C158</f>
        <v>0</v>
      </c>
      <c r="F158" s="8" t="s">
        <v>3</v>
      </c>
      <c r="G158" s="5">
        <f>'Cattell Test'!D158</f>
        <v>0</v>
      </c>
      <c r="H158" s="8" t="s">
        <v>1</v>
      </c>
      <c r="I158" s="5">
        <f>'Cattell Test'!E158</f>
        <v>0</v>
      </c>
      <c r="J158" s="12">
        <v>3</v>
      </c>
      <c r="K158" s="4">
        <f t="shared" si="7"/>
        <v>0</v>
      </c>
      <c r="L158" s="4">
        <f t="shared" si="8"/>
        <v>0</v>
      </c>
    </row>
    <row r="159" spans="1:12" ht="63.75" hidden="1" x14ac:dyDescent="0.2">
      <c r="A159" s="8" t="s">
        <v>29</v>
      </c>
      <c r="B159" s="8" t="s">
        <v>31</v>
      </c>
      <c r="C159" s="1">
        <v>157</v>
      </c>
      <c r="D159" s="1" t="s">
        <v>208</v>
      </c>
      <c r="E159" s="5">
        <f>'Cattell Test'!C159</f>
        <v>0</v>
      </c>
      <c r="F159" s="8" t="s">
        <v>3</v>
      </c>
      <c r="G159" s="5">
        <f>'Cattell Test'!D159</f>
        <v>0</v>
      </c>
      <c r="H159" s="8" t="s">
        <v>1</v>
      </c>
      <c r="I159" s="5">
        <f>'Cattell Test'!E159</f>
        <v>0</v>
      </c>
      <c r="J159" s="12">
        <v>3</v>
      </c>
      <c r="K159" s="4">
        <f t="shared" si="7"/>
        <v>0</v>
      </c>
      <c r="L159" s="4">
        <f t="shared" si="8"/>
        <v>0</v>
      </c>
    </row>
    <row r="160" spans="1:12" ht="38.25" x14ac:dyDescent="0.2">
      <c r="A160" s="8" t="s">
        <v>28</v>
      </c>
      <c r="B160" s="8" t="s">
        <v>29</v>
      </c>
      <c r="C160" s="1">
        <v>158</v>
      </c>
      <c r="D160" s="1" t="s">
        <v>209</v>
      </c>
      <c r="E160" s="5">
        <f>'Cattell Test'!C160</f>
        <v>0</v>
      </c>
      <c r="F160" s="12">
        <v>1</v>
      </c>
      <c r="G160" s="5">
        <f>'Cattell Test'!D160</f>
        <v>0</v>
      </c>
      <c r="H160" s="8" t="s">
        <v>1</v>
      </c>
      <c r="I160" s="5">
        <f>'Cattell Test'!E160</f>
        <v>0</v>
      </c>
      <c r="J160" s="8" t="s">
        <v>2</v>
      </c>
      <c r="K160" s="4">
        <f t="shared" si="7"/>
        <v>0</v>
      </c>
      <c r="L160" s="4">
        <f t="shared" si="8"/>
        <v>0</v>
      </c>
    </row>
    <row r="161" spans="1:12" ht="38.25" hidden="1" x14ac:dyDescent="0.2">
      <c r="A161" s="8" t="s">
        <v>29</v>
      </c>
      <c r="B161" s="8" t="s">
        <v>37</v>
      </c>
      <c r="C161" s="1">
        <v>159</v>
      </c>
      <c r="D161" s="1" t="s">
        <v>210</v>
      </c>
      <c r="E161" s="5">
        <f>'Cattell Test'!C161</f>
        <v>0</v>
      </c>
      <c r="F161" s="8" t="s">
        <v>3</v>
      </c>
      <c r="G161" s="5">
        <f>'Cattell Test'!D161</f>
        <v>0</v>
      </c>
      <c r="H161" s="8" t="s">
        <v>1</v>
      </c>
      <c r="I161" s="5">
        <f>'Cattell Test'!E161</f>
        <v>0</v>
      </c>
      <c r="J161" s="12">
        <v>3</v>
      </c>
      <c r="K161" s="4">
        <f t="shared" si="7"/>
        <v>0</v>
      </c>
      <c r="L161" s="4">
        <f t="shared" si="8"/>
        <v>0</v>
      </c>
    </row>
    <row r="162" spans="1:12" ht="76.5" x14ac:dyDescent="0.2">
      <c r="A162" s="8" t="s">
        <v>28</v>
      </c>
      <c r="B162" s="8" t="s">
        <v>31</v>
      </c>
      <c r="C162" s="1">
        <v>160</v>
      </c>
      <c r="D162" s="1" t="s">
        <v>211</v>
      </c>
      <c r="E162" s="5">
        <f>'Cattell Test'!C162</f>
        <v>0</v>
      </c>
      <c r="F162" s="12">
        <v>1</v>
      </c>
      <c r="G162" s="5">
        <f>'Cattell Test'!D162</f>
        <v>0</v>
      </c>
      <c r="H162" s="8" t="s">
        <v>1</v>
      </c>
      <c r="I162" s="5">
        <f>'Cattell Test'!E162</f>
        <v>0</v>
      </c>
      <c r="J162" s="8" t="s">
        <v>2</v>
      </c>
      <c r="K162" s="4">
        <f t="shared" si="7"/>
        <v>0</v>
      </c>
      <c r="L162" s="4">
        <f t="shared" si="8"/>
        <v>0</v>
      </c>
    </row>
    <row r="163" spans="1:12" ht="25.5" hidden="1" x14ac:dyDescent="0.2">
      <c r="A163" s="8" t="s">
        <v>29</v>
      </c>
      <c r="B163" s="8" t="s">
        <v>35</v>
      </c>
      <c r="C163" s="1">
        <v>161</v>
      </c>
      <c r="D163" s="1" t="s">
        <v>52</v>
      </c>
      <c r="E163" s="5">
        <f>'Cattell Test'!C163</f>
        <v>0</v>
      </c>
      <c r="F163" s="8" t="s">
        <v>0</v>
      </c>
      <c r="G163" s="5">
        <f>'Cattell Test'!D163</f>
        <v>0</v>
      </c>
      <c r="H163" s="8" t="s">
        <v>1</v>
      </c>
      <c r="I163" s="5">
        <f>'Cattell Test'!E163</f>
        <v>0</v>
      </c>
      <c r="J163" s="12">
        <v>3</v>
      </c>
      <c r="K163" s="4">
        <f t="shared" ref="K163:K189" si="9">IF(E163=F163,COUNT(E163),IF(I163=J163,COUNT(I163),IF(G163=$M$1,COUNT(G163),)))</f>
        <v>0</v>
      </c>
      <c r="L163" s="4">
        <f t="shared" si="8"/>
        <v>0</v>
      </c>
    </row>
    <row r="164" spans="1:12" ht="63.75" hidden="1" x14ac:dyDescent="0.2">
      <c r="A164" s="8" t="s">
        <v>29</v>
      </c>
      <c r="B164" s="8" t="s">
        <v>35</v>
      </c>
      <c r="C164" s="1">
        <v>162</v>
      </c>
      <c r="D164" s="1" t="s">
        <v>212</v>
      </c>
      <c r="E164" s="5">
        <f>'Cattell Test'!C164</f>
        <v>0</v>
      </c>
      <c r="F164" s="8" t="s">
        <v>3</v>
      </c>
      <c r="G164" s="5">
        <f>'Cattell Test'!D164</f>
        <v>0</v>
      </c>
      <c r="H164" s="8" t="s">
        <v>1</v>
      </c>
      <c r="I164" s="5">
        <f>'Cattell Test'!E164</f>
        <v>0</v>
      </c>
      <c r="J164" s="12">
        <v>3</v>
      </c>
      <c r="K164" s="4">
        <f t="shared" si="9"/>
        <v>0</v>
      </c>
      <c r="L164" s="4">
        <f t="shared" si="8"/>
        <v>0</v>
      </c>
    </row>
    <row r="165" spans="1:12" ht="38.25" hidden="1" x14ac:dyDescent="0.2">
      <c r="A165" s="8" t="s">
        <v>28</v>
      </c>
      <c r="B165" s="8" t="s">
        <v>39</v>
      </c>
      <c r="C165" s="1">
        <v>163</v>
      </c>
      <c r="D165" s="1" t="s">
        <v>213</v>
      </c>
      <c r="E165" s="5">
        <f>'Cattell Test'!C165</f>
        <v>0</v>
      </c>
      <c r="F165" s="12">
        <v>1</v>
      </c>
      <c r="G165" s="5">
        <f>'Cattell Test'!D165</f>
        <v>0</v>
      </c>
      <c r="H165" s="8" t="s">
        <v>1</v>
      </c>
      <c r="I165" s="5">
        <f>'Cattell Test'!E165</f>
        <v>0</v>
      </c>
      <c r="J165" s="8" t="s">
        <v>2</v>
      </c>
      <c r="K165" s="4">
        <f t="shared" si="9"/>
        <v>0</v>
      </c>
      <c r="L165" s="4">
        <f t="shared" si="8"/>
        <v>0</v>
      </c>
    </row>
    <row r="166" spans="1:12" ht="63.75" x14ac:dyDescent="0.2">
      <c r="A166" s="8" t="s">
        <v>29</v>
      </c>
      <c r="B166" s="8" t="s">
        <v>41</v>
      </c>
      <c r="C166" s="1">
        <v>164</v>
      </c>
      <c r="D166" s="1" t="s">
        <v>214</v>
      </c>
      <c r="E166" s="5">
        <f>'Cattell Test'!C166</f>
        <v>0</v>
      </c>
      <c r="F166" s="8" t="s">
        <v>3</v>
      </c>
      <c r="G166" s="5">
        <f>'Cattell Test'!D166</f>
        <v>0</v>
      </c>
      <c r="H166" s="8" t="s">
        <v>1</v>
      </c>
      <c r="I166" s="5">
        <f>'Cattell Test'!E166</f>
        <v>0</v>
      </c>
      <c r="J166" s="12">
        <v>3</v>
      </c>
      <c r="K166" s="4">
        <f t="shared" si="9"/>
        <v>0</v>
      </c>
      <c r="L166" s="4">
        <f t="shared" si="8"/>
        <v>0</v>
      </c>
    </row>
    <row r="167" spans="1:12" ht="25.5" x14ac:dyDescent="0.2">
      <c r="A167" s="8" t="s">
        <v>29</v>
      </c>
      <c r="B167" s="8" t="s">
        <v>37</v>
      </c>
      <c r="C167" s="1">
        <v>165</v>
      </c>
      <c r="D167" s="1" t="s">
        <v>215</v>
      </c>
      <c r="E167" s="5">
        <f>'Cattell Test'!C167</f>
        <v>0</v>
      </c>
      <c r="F167" s="8" t="s">
        <v>0</v>
      </c>
      <c r="G167" s="5">
        <f>'Cattell Test'!D167</f>
        <v>0</v>
      </c>
      <c r="H167" s="8" t="s">
        <v>1</v>
      </c>
      <c r="I167" s="5">
        <f>'Cattell Test'!E167</f>
        <v>0</v>
      </c>
      <c r="J167" s="12">
        <v>3</v>
      </c>
      <c r="K167" s="4">
        <f t="shared" si="9"/>
        <v>0</v>
      </c>
      <c r="L167" s="4">
        <f t="shared" si="8"/>
        <v>0</v>
      </c>
    </row>
    <row r="168" spans="1:12" ht="76.5" hidden="1" x14ac:dyDescent="0.2">
      <c r="A168" s="8" t="s">
        <v>29</v>
      </c>
      <c r="B168" s="8" t="s">
        <v>42</v>
      </c>
      <c r="C168" s="1">
        <v>166</v>
      </c>
      <c r="D168" s="1" t="s">
        <v>216</v>
      </c>
      <c r="E168" s="5">
        <f>'Cattell Test'!C168</f>
        <v>0</v>
      </c>
      <c r="F168" s="8" t="s">
        <v>3</v>
      </c>
      <c r="G168" s="5">
        <f>'Cattell Test'!D168</f>
        <v>0</v>
      </c>
      <c r="H168" s="8" t="s">
        <v>1</v>
      </c>
      <c r="I168" s="5">
        <f>'Cattell Test'!E168</f>
        <v>0</v>
      </c>
      <c r="J168" s="12">
        <v>3</v>
      </c>
      <c r="K168" s="4">
        <f t="shared" si="9"/>
        <v>0</v>
      </c>
      <c r="L168" s="4">
        <f t="shared" si="8"/>
        <v>0</v>
      </c>
    </row>
    <row r="169" spans="1:12" ht="51" x14ac:dyDescent="0.2">
      <c r="A169" s="8" t="s">
        <v>28</v>
      </c>
      <c r="B169" s="8" t="s">
        <v>41</v>
      </c>
      <c r="C169" s="1">
        <v>167</v>
      </c>
      <c r="D169" s="1" t="s">
        <v>217</v>
      </c>
      <c r="E169" s="5">
        <f>'Cattell Test'!C169</f>
        <v>0</v>
      </c>
      <c r="F169" s="12">
        <v>1</v>
      </c>
      <c r="G169" s="5">
        <f>'Cattell Test'!D169</f>
        <v>0</v>
      </c>
      <c r="H169" s="8" t="s">
        <v>1</v>
      </c>
      <c r="I169" s="5">
        <f>'Cattell Test'!E169</f>
        <v>0</v>
      </c>
      <c r="J169" s="8" t="s">
        <v>4</v>
      </c>
      <c r="K169" s="4">
        <f t="shared" si="9"/>
        <v>0</v>
      </c>
      <c r="L169" s="4">
        <f t="shared" si="8"/>
        <v>0</v>
      </c>
    </row>
    <row r="170" spans="1:12" ht="38.25" hidden="1" x14ac:dyDescent="0.2">
      <c r="A170" s="8" t="s">
        <v>29</v>
      </c>
      <c r="B170" s="8" t="s">
        <v>37</v>
      </c>
      <c r="C170" s="1">
        <v>168</v>
      </c>
      <c r="D170" s="1" t="s">
        <v>218</v>
      </c>
      <c r="E170" s="5">
        <f>'Cattell Test'!C170</f>
        <v>0</v>
      </c>
      <c r="F170" s="8" t="s">
        <v>3</v>
      </c>
      <c r="G170" s="5">
        <f>'Cattell Test'!D170</f>
        <v>0</v>
      </c>
      <c r="H170" s="8" t="s">
        <v>1</v>
      </c>
      <c r="I170" s="5">
        <f>'Cattell Test'!E170</f>
        <v>0</v>
      </c>
      <c r="J170" s="12">
        <v>3</v>
      </c>
      <c r="K170" s="4">
        <f t="shared" si="9"/>
        <v>0</v>
      </c>
      <c r="L170" s="4">
        <f t="shared" si="8"/>
        <v>0</v>
      </c>
    </row>
    <row r="171" spans="1:12" ht="51" hidden="1" x14ac:dyDescent="0.2">
      <c r="A171" s="8" t="s">
        <v>29</v>
      </c>
      <c r="B171" s="8" t="s">
        <v>41</v>
      </c>
      <c r="C171" s="1">
        <v>169</v>
      </c>
      <c r="D171" s="1" t="s">
        <v>219</v>
      </c>
      <c r="E171" s="5">
        <f>'Cattell Test'!C171</f>
        <v>0</v>
      </c>
      <c r="F171" s="8" t="s">
        <v>3</v>
      </c>
      <c r="G171" s="5">
        <f>'Cattell Test'!D171</f>
        <v>0</v>
      </c>
      <c r="H171" s="8" t="s">
        <v>1</v>
      </c>
      <c r="I171" s="5">
        <f>'Cattell Test'!E171</f>
        <v>0</v>
      </c>
      <c r="J171" s="12">
        <v>3</v>
      </c>
      <c r="K171" s="4">
        <f t="shared" si="9"/>
        <v>0</v>
      </c>
      <c r="L171" s="4">
        <f t="shared" si="8"/>
        <v>0</v>
      </c>
    </row>
    <row r="172" spans="1:12" ht="38.25" x14ac:dyDescent="0.2">
      <c r="A172" s="8" t="s">
        <v>29</v>
      </c>
      <c r="B172" s="8" t="s">
        <v>42</v>
      </c>
      <c r="C172" s="1">
        <v>170</v>
      </c>
      <c r="D172" s="1" t="s">
        <v>220</v>
      </c>
      <c r="E172" s="5">
        <f>'Cattell Test'!C172</f>
        <v>0</v>
      </c>
      <c r="F172" s="8" t="s">
        <v>3</v>
      </c>
      <c r="G172" s="5">
        <f>'Cattell Test'!D172</f>
        <v>0</v>
      </c>
      <c r="H172" s="8" t="s">
        <v>1</v>
      </c>
      <c r="I172" s="5">
        <f>'Cattell Test'!E172</f>
        <v>0</v>
      </c>
      <c r="J172" s="12">
        <v>3</v>
      </c>
      <c r="K172" s="4">
        <f t="shared" si="9"/>
        <v>0</v>
      </c>
      <c r="L172" s="4">
        <f t="shared" si="8"/>
        <v>0</v>
      </c>
    </row>
    <row r="173" spans="1:12" ht="38.25" x14ac:dyDescent="0.2">
      <c r="A173" s="8" t="s">
        <v>28</v>
      </c>
      <c r="B173" s="8" t="s">
        <v>27</v>
      </c>
      <c r="C173" s="1">
        <v>171</v>
      </c>
      <c r="D173" s="1" t="s">
        <v>221</v>
      </c>
      <c r="E173" s="5">
        <f>'Cattell Test'!C173</f>
        <v>0</v>
      </c>
      <c r="F173" s="12">
        <v>1</v>
      </c>
      <c r="G173" s="5">
        <f>'Cattell Test'!D173</f>
        <v>0</v>
      </c>
      <c r="H173" s="8" t="s">
        <v>1</v>
      </c>
      <c r="I173" s="5">
        <f>'Cattell Test'!E173</f>
        <v>0</v>
      </c>
      <c r="J173" s="8" t="s">
        <v>2</v>
      </c>
      <c r="K173" s="4">
        <f t="shared" si="9"/>
        <v>0</v>
      </c>
      <c r="L173" s="4">
        <f t="shared" si="8"/>
        <v>0</v>
      </c>
    </row>
    <row r="174" spans="1:12" ht="38.25" x14ac:dyDescent="0.2">
      <c r="A174" s="8" t="s">
        <v>29</v>
      </c>
      <c r="B174" s="8" t="s">
        <v>29</v>
      </c>
      <c r="C174" s="1">
        <v>172</v>
      </c>
      <c r="D174" s="1" t="s">
        <v>222</v>
      </c>
      <c r="E174" s="5">
        <f>'Cattell Test'!C174</f>
        <v>0</v>
      </c>
      <c r="F174" s="8" t="s">
        <v>0</v>
      </c>
      <c r="G174" s="5">
        <f>'Cattell Test'!D174</f>
        <v>0</v>
      </c>
      <c r="H174" s="8" t="s">
        <v>1</v>
      </c>
      <c r="I174" s="5">
        <f>'Cattell Test'!E174</f>
        <v>0</v>
      </c>
      <c r="J174" s="12">
        <v>3</v>
      </c>
      <c r="K174" s="4">
        <f t="shared" si="9"/>
        <v>0</v>
      </c>
      <c r="L174" s="4">
        <f t="shared" si="8"/>
        <v>0</v>
      </c>
    </row>
    <row r="175" spans="1:12" x14ac:dyDescent="0.2">
      <c r="A175" s="8" t="s">
        <v>28</v>
      </c>
      <c r="B175" s="8" t="s">
        <v>30</v>
      </c>
      <c r="C175" s="1">
        <v>173</v>
      </c>
      <c r="D175" s="1" t="s">
        <v>223</v>
      </c>
      <c r="E175" s="5">
        <f>'Cattell Test'!C175</f>
        <v>0</v>
      </c>
      <c r="F175" s="12">
        <v>1</v>
      </c>
      <c r="G175" s="5">
        <f>'Cattell Test'!D175</f>
        <v>0</v>
      </c>
      <c r="H175" s="8" t="s">
        <v>18</v>
      </c>
      <c r="I175" s="5">
        <f>'Cattell Test'!E175</f>
        <v>0</v>
      </c>
      <c r="J175" s="8" t="s">
        <v>19</v>
      </c>
      <c r="K175" s="4">
        <f t="shared" si="9"/>
        <v>0</v>
      </c>
      <c r="L175" s="4">
        <f t="shared" si="8"/>
        <v>0</v>
      </c>
    </row>
    <row r="176" spans="1:12" ht="38.25" x14ac:dyDescent="0.2">
      <c r="A176" s="8" t="s">
        <v>29</v>
      </c>
      <c r="B176" s="8" t="s">
        <v>27</v>
      </c>
      <c r="C176" s="1">
        <v>174</v>
      </c>
      <c r="D176" s="1" t="s">
        <v>224</v>
      </c>
      <c r="E176" s="5">
        <f>'Cattell Test'!C176</f>
        <v>0</v>
      </c>
      <c r="F176" s="8" t="s">
        <v>3</v>
      </c>
      <c r="G176" s="5">
        <f>'Cattell Test'!D176</f>
        <v>0</v>
      </c>
      <c r="H176" s="8" t="s">
        <v>1</v>
      </c>
      <c r="I176" s="5">
        <f>'Cattell Test'!E176</f>
        <v>0</v>
      </c>
      <c r="J176" s="12">
        <v>3</v>
      </c>
      <c r="K176" s="4">
        <f t="shared" si="9"/>
        <v>0</v>
      </c>
      <c r="L176" s="4">
        <f t="shared" si="8"/>
        <v>0</v>
      </c>
    </row>
    <row r="177" spans="1:12" x14ac:dyDescent="0.2">
      <c r="A177" s="8" t="s">
        <v>28</v>
      </c>
      <c r="B177" s="8" t="s">
        <v>30</v>
      </c>
      <c r="C177" s="1">
        <v>175</v>
      </c>
      <c r="D177" s="1" t="s">
        <v>225</v>
      </c>
      <c r="E177" s="15">
        <f>'Cattell Test'!C177</f>
        <v>0</v>
      </c>
      <c r="F177" s="14">
        <v>1</v>
      </c>
      <c r="G177" s="15">
        <f>'Cattell Test'!D177</f>
        <v>0</v>
      </c>
      <c r="H177" s="16" t="s">
        <v>20</v>
      </c>
      <c r="I177" s="15">
        <f>'Cattell Test'!E177</f>
        <v>0</v>
      </c>
      <c r="J177" s="16" t="s">
        <v>21</v>
      </c>
      <c r="K177" s="4">
        <f t="shared" si="9"/>
        <v>0</v>
      </c>
      <c r="L177" s="4">
        <f t="shared" si="8"/>
        <v>0</v>
      </c>
    </row>
    <row r="178" spans="1:12" ht="38.25" x14ac:dyDescent="0.2">
      <c r="A178" s="8" t="s">
        <v>29</v>
      </c>
      <c r="B178" s="8" t="s">
        <v>32</v>
      </c>
      <c r="C178" s="1">
        <v>176</v>
      </c>
      <c r="D178" s="1" t="s">
        <v>51</v>
      </c>
      <c r="E178" s="5">
        <f>'Cattell Test'!C178</f>
        <v>0</v>
      </c>
      <c r="F178" s="8" t="s">
        <v>0</v>
      </c>
      <c r="G178" s="5">
        <f>'Cattell Test'!D178</f>
        <v>0</v>
      </c>
      <c r="H178" s="8" t="s">
        <v>1</v>
      </c>
      <c r="I178" s="5">
        <f>'Cattell Test'!E178</f>
        <v>0</v>
      </c>
      <c r="J178" s="12">
        <v>3</v>
      </c>
      <c r="K178" s="4">
        <f t="shared" si="9"/>
        <v>0</v>
      </c>
      <c r="L178" s="4">
        <f t="shared" si="8"/>
        <v>0</v>
      </c>
    </row>
    <row r="179" spans="1:12" ht="25.5" x14ac:dyDescent="0.2">
      <c r="A179" s="8" t="s">
        <v>31</v>
      </c>
      <c r="B179" s="8" t="s">
        <v>30</v>
      </c>
      <c r="C179" s="1">
        <v>177</v>
      </c>
      <c r="D179" s="1" t="s">
        <v>226</v>
      </c>
      <c r="E179" s="15">
        <f>'Cattell Test'!C179</f>
        <v>0</v>
      </c>
      <c r="F179" s="16" t="s">
        <v>22</v>
      </c>
      <c r="G179" s="5">
        <f>'Cattell Test'!D179</f>
        <v>0</v>
      </c>
      <c r="H179" s="12">
        <v>2</v>
      </c>
      <c r="I179" s="5">
        <f>'Cattell Test'!E179</f>
        <v>0</v>
      </c>
      <c r="J179" s="8" t="s">
        <v>23</v>
      </c>
      <c r="K179" s="4">
        <f t="shared" si="9"/>
        <v>0</v>
      </c>
      <c r="L179" s="4">
        <f t="shared" si="8"/>
        <v>0</v>
      </c>
    </row>
    <row r="180" spans="1:12" ht="38.25" hidden="1" x14ac:dyDescent="0.2">
      <c r="A180" s="8" t="s">
        <v>29</v>
      </c>
      <c r="B180" s="8" t="s">
        <v>38</v>
      </c>
      <c r="C180" s="1">
        <v>178</v>
      </c>
      <c r="D180" s="1" t="s">
        <v>227</v>
      </c>
      <c r="E180" s="5">
        <f>'Cattell Test'!C180</f>
        <v>0</v>
      </c>
      <c r="F180" s="8" t="s">
        <v>0</v>
      </c>
      <c r="G180" s="5">
        <f>'Cattell Test'!D180</f>
        <v>0</v>
      </c>
      <c r="H180" s="8" t="s">
        <v>1</v>
      </c>
      <c r="I180" s="5">
        <f>'Cattell Test'!E180</f>
        <v>0</v>
      </c>
      <c r="J180" s="12">
        <v>3</v>
      </c>
      <c r="K180" s="4">
        <f t="shared" si="9"/>
        <v>0</v>
      </c>
      <c r="L180" s="4">
        <f t="shared" si="8"/>
        <v>0</v>
      </c>
    </row>
    <row r="181" spans="1:12" ht="38.25" hidden="1" x14ac:dyDescent="0.2">
      <c r="A181" s="8" t="s">
        <v>28</v>
      </c>
      <c r="B181" s="8" t="s">
        <v>36</v>
      </c>
      <c r="C181" s="1">
        <v>179</v>
      </c>
      <c r="D181" s="1" t="s">
        <v>228</v>
      </c>
      <c r="E181" s="5">
        <f>'Cattell Test'!C181</f>
        <v>0</v>
      </c>
      <c r="F181" s="12">
        <v>1</v>
      </c>
      <c r="G181" s="5">
        <f>'Cattell Test'!D181</f>
        <v>0</v>
      </c>
      <c r="H181" s="8" t="s">
        <v>1</v>
      </c>
      <c r="I181" s="5">
        <f>'Cattell Test'!E181</f>
        <v>0</v>
      </c>
      <c r="J181" s="8" t="s">
        <v>4</v>
      </c>
      <c r="K181" s="4">
        <f t="shared" si="9"/>
        <v>0</v>
      </c>
      <c r="L181" s="4">
        <f t="shared" si="8"/>
        <v>0</v>
      </c>
    </row>
    <row r="182" spans="1:12" ht="25.5" hidden="1" x14ac:dyDescent="0.2">
      <c r="A182" s="8" t="s">
        <v>28</v>
      </c>
      <c r="B182" s="8" t="s">
        <v>38</v>
      </c>
      <c r="C182" s="1">
        <v>180</v>
      </c>
      <c r="D182" s="1" t="s">
        <v>229</v>
      </c>
      <c r="E182" s="5">
        <f>'Cattell Test'!C182</f>
        <v>0</v>
      </c>
      <c r="F182" s="12">
        <v>1</v>
      </c>
      <c r="G182" s="5">
        <f>'Cattell Test'!D182</f>
        <v>0</v>
      </c>
      <c r="H182" s="8" t="s">
        <v>1</v>
      </c>
      <c r="I182" s="5">
        <f>'Cattell Test'!E182</f>
        <v>0</v>
      </c>
      <c r="J182" s="8" t="s">
        <v>2</v>
      </c>
      <c r="K182" s="4">
        <f t="shared" si="9"/>
        <v>0</v>
      </c>
      <c r="L182" s="4">
        <f t="shared" si="8"/>
        <v>0</v>
      </c>
    </row>
    <row r="183" spans="1:12" ht="38.25" x14ac:dyDescent="0.2">
      <c r="A183" s="8" t="s">
        <v>28</v>
      </c>
      <c r="B183" s="8" t="s">
        <v>36</v>
      </c>
      <c r="C183" s="1">
        <v>181</v>
      </c>
      <c r="D183" s="1" t="s">
        <v>230</v>
      </c>
      <c r="E183" s="5">
        <f>'Cattell Test'!C183</f>
        <v>0</v>
      </c>
      <c r="F183" s="12">
        <v>1</v>
      </c>
      <c r="G183" s="5">
        <f>'Cattell Test'!D183</f>
        <v>0</v>
      </c>
      <c r="H183" s="8" t="s">
        <v>1</v>
      </c>
      <c r="I183" s="5">
        <f>'Cattell Test'!E183</f>
        <v>0</v>
      </c>
      <c r="J183" s="8" t="s">
        <v>4</v>
      </c>
      <c r="K183" s="4">
        <f t="shared" si="9"/>
        <v>0</v>
      </c>
      <c r="L183" s="4">
        <f t="shared" si="8"/>
        <v>0</v>
      </c>
    </row>
    <row r="184" spans="1:12" ht="25.5" hidden="1" x14ac:dyDescent="0.2">
      <c r="A184" s="8" t="s">
        <v>31</v>
      </c>
      <c r="B184" s="8" t="s">
        <v>30</v>
      </c>
      <c r="C184" s="1">
        <v>182</v>
      </c>
      <c r="D184" s="1" t="s">
        <v>231</v>
      </c>
      <c r="E184" s="5">
        <f>'Cattell Test'!C184</f>
        <v>0</v>
      </c>
      <c r="F184" s="8" t="s">
        <v>24</v>
      </c>
      <c r="G184" s="5">
        <f>'Cattell Test'!D184</f>
        <v>0</v>
      </c>
      <c r="H184" s="12">
        <v>2</v>
      </c>
      <c r="I184" s="5">
        <f>'Cattell Test'!E184</f>
        <v>0</v>
      </c>
      <c r="J184" s="8" t="s">
        <v>25</v>
      </c>
      <c r="K184" s="4">
        <f t="shared" si="9"/>
        <v>0</v>
      </c>
      <c r="L184" s="4">
        <f t="shared" si="8"/>
        <v>0</v>
      </c>
    </row>
    <row r="185" spans="1:12" ht="38.25" x14ac:dyDescent="0.2">
      <c r="A185" s="8" t="s">
        <v>29</v>
      </c>
      <c r="B185" s="8" t="s">
        <v>33</v>
      </c>
      <c r="C185" s="1">
        <v>183</v>
      </c>
      <c r="D185" s="1" t="s">
        <v>232</v>
      </c>
      <c r="E185" s="5">
        <f>'Cattell Test'!C185</f>
        <v>0</v>
      </c>
      <c r="F185" s="8" t="s">
        <v>3</v>
      </c>
      <c r="G185" s="5">
        <f>'Cattell Test'!D185</f>
        <v>0</v>
      </c>
      <c r="H185" s="8" t="s">
        <v>1</v>
      </c>
      <c r="I185" s="5">
        <f>'Cattell Test'!E185</f>
        <v>0</v>
      </c>
      <c r="J185" s="12">
        <v>3</v>
      </c>
      <c r="K185" s="4">
        <f t="shared" si="9"/>
        <v>0</v>
      </c>
      <c r="L185" s="4">
        <f t="shared" si="8"/>
        <v>0</v>
      </c>
    </row>
    <row r="186" spans="1:12" ht="38.25" x14ac:dyDescent="0.2">
      <c r="A186" s="8" t="s">
        <v>29</v>
      </c>
      <c r="B186" s="8" t="s">
        <v>29</v>
      </c>
      <c r="C186" s="1">
        <v>184</v>
      </c>
      <c r="D186" s="1" t="s">
        <v>233</v>
      </c>
      <c r="E186" s="5">
        <f>'Cattell Test'!C186</f>
        <v>0</v>
      </c>
      <c r="F186" s="8" t="s">
        <v>0</v>
      </c>
      <c r="G186" s="5">
        <f>'Cattell Test'!D186</f>
        <v>0</v>
      </c>
      <c r="H186" s="8" t="s">
        <v>1</v>
      </c>
      <c r="I186" s="5">
        <f>'Cattell Test'!E186</f>
        <v>0</v>
      </c>
      <c r="J186" s="12">
        <v>3</v>
      </c>
      <c r="K186" s="4">
        <f t="shared" si="9"/>
        <v>0</v>
      </c>
      <c r="L186" s="4">
        <f t="shared" si="8"/>
        <v>0</v>
      </c>
    </row>
    <row r="187" spans="1:12" ht="38.25" hidden="1" x14ac:dyDescent="0.2">
      <c r="A187" s="8" t="s">
        <v>28</v>
      </c>
      <c r="B187" s="8" t="s">
        <v>37</v>
      </c>
      <c r="C187" s="1">
        <v>185</v>
      </c>
      <c r="D187" s="1" t="s">
        <v>234</v>
      </c>
      <c r="E187" s="5">
        <f>'Cattell Test'!C187</f>
        <v>0</v>
      </c>
      <c r="F187" s="12">
        <v>1</v>
      </c>
      <c r="G187" s="5">
        <f>'Cattell Test'!D187</f>
        <v>0</v>
      </c>
      <c r="H187" s="8" t="s">
        <v>1</v>
      </c>
      <c r="I187" s="5">
        <f>'Cattell Test'!E187</f>
        <v>0</v>
      </c>
      <c r="J187" s="8" t="s">
        <v>4</v>
      </c>
      <c r="K187" s="4">
        <f t="shared" si="9"/>
        <v>0</v>
      </c>
      <c r="L187" s="4">
        <f t="shared" si="8"/>
        <v>0</v>
      </c>
    </row>
    <row r="188" spans="1:12" ht="38.25" x14ac:dyDescent="0.2">
      <c r="A188" s="8" t="s">
        <v>28</v>
      </c>
      <c r="B188" s="8" t="s">
        <v>39</v>
      </c>
      <c r="C188" s="1">
        <v>186</v>
      </c>
      <c r="D188" s="1" t="s">
        <v>235</v>
      </c>
      <c r="E188" s="5">
        <f>'Cattell Test'!C188</f>
        <v>0</v>
      </c>
      <c r="F188" s="12">
        <v>1</v>
      </c>
      <c r="G188" s="5">
        <f>'Cattell Test'!D188</f>
        <v>0</v>
      </c>
      <c r="H188" s="8" t="s">
        <v>1</v>
      </c>
      <c r="I188" s="5">
        <f>'Cattell Test'!E188</f>
        <v>0</v>
      </c>
      <c r="J188" s="8" t="s">
        <v>2</v>
      </c>
      <c r="K188" s="4">
        <f t="shared" si="9"/>
        <v>0</v>
      </c>
      <c r="L188" s="4">
        <f t="shared" si="8"/>
        <v>0</v>
      </c>
    </row>
    <row r="189" spans="1:12" ht="38.25" hidden="1" x14ac:dyDescent="0.2">
      <c r="A189" s="8"/>
      <c r="B189" s="8"/>
      <c r="C189" s="1">
        <v>187</v>
      </c>
      <c r="D189" s="1" t="s">
        <v>236</v>
      </c>
      <c r="E189" s="8">
        <f>'Cattell Test'!C189</f>
        <v>0</v>
      </c>
      <c r="F189" s="8" t="s">
        <v>3</v>
      </c>
      <c r="G189" s="5">
        <f>'Cattell Test'!D189</f>
        <v>0</v>
      </c>
      <c r="H189" s="8" t="s">
        <v>1</v>
      </c>
      <c r="I189" s="5">
        <f>'Cattell Test'!E189</f>
        <v>0</v>
      </c>
      <c r="J189" s="8" t="s">
        <v>4</v>
      </c>
      <c r="K189" s="4">
        <f t="shared" si="9"/>
        <v>0</v>
      </c>
      <c r="L189" s="4">
        <f t="shared" si="8"/>
        <v>0</v>
      </c>
    </row>
  </sheetData>
  <autoFilter ref="A2:J189">
    <filterColumn colId="4">
      <colorFilter dxfId="0"/>
    </filterColumn>
  </autoFilter>
  <mergeCells count="1">
    <mergeCell ref="G27:G29"/>
  </mergeCells>
  <pageMargins left="0.7" right="0.7" top="0.75" bottom="0.75" header="0.3" footer="0.3"/>
  <pageSetup paperSize="9" orientation="portrait" verticalDpi="0" r:id="rId1"/>
  <ignoredErrors>
    <ignoredError sqref="P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7"/>
  <sheetViews>
    <sheetView rightToLeft="1" zoomScaleNormal="100" workbookViewId="0">
      <pane xSplit="1" ySplit="1" topLeftCell="B2" activePane="bottomRight" state="frozenSplit"/>
      <selection pane="topRight" activeCell="C1" sqref="C1"/>
      <selection pane="bottomLeft" activeCell="A22" sqref="A22"/>
      <selection pane="bottomRight" sqref="A1:XFD1048576"/>
    </sheetView>
  </sheetViews>
  <sheetFormatPr defaultColWidth="11.375" defaultRowHeight="21" customHeight="1" x14ac:dyDescent="0.2"/>
  <cols>
    <col min="1" max="1" width="40.125" style="37" bestFit="1" customWidth="1"/>
    <col min="2" max="16384" width="11.375" style="37"/>
  </cols>
  <sheetData>
    <row r="1" spans="1:4" ht="21" customHeight="1" thickBot="1" x14ac:dyDescent="0.25">
      <c r="A1" s="38"/>
      <c r="B1" s="38" t="s">
        <v>244</v>
      </c>
      <c r="C1" s="38" t="s">
        <v>245</v>
      </c>
      <c r="D1" s="38" t="s">
        <v>252</v>
      </c>
    </row>
    <row r="2" spans="1:4" ht="21" customHeight="1" x14ac:dyDescent="0.2">
      <c r="A2" s="38" t="s">
        <v>253</v>
      </c>
      <c r="B2" s="39" t="s">
        <v>27</v>
      </c>
      <c r="C2" s="40">
        <f>Sheet3!O1</f>
        <v>0</v>
      </c>
      <c r="D2" s="38" t="str">
        <f>IF(C2&lt;=1,"1",IF(C2&lt;=3,"2",IF(C2&lt;=4,"3",IF(C2&lt;=6,"4",IF(C2&lt;=7,"5",IF(C2&lt;=8,"6",IF(C2&lt;=10,"7",IF(C2&lt;=11,"8",IF(C2&lt;=13,"9",IF(C2&lt;=20,"10",))))))))))</f>
        <v>1</v>
      </c>
    </row>
    <row r="3" spans="1:4" ht="21" customHeight="1" x14ac:dyDescent="0.2">
      <c r="A3" s="38" t="s">
        <v>254</v>
      </c>
      <c r="B3" s="41" t="s">
        <v>30</v>
      </c>
      <c r="C3" s="42">
        <f>Sheet3!P1</f>
        <v>0</v>
      </c>
      <c r="D3" s="38" t="str">
        <f>IF(C3&lt;=6,"1",IF(C3&lt;=7,"2",IF(C3&lt;=8,"3",IF(C3&lt;=9,"4",IF(C3&lt;=10,"5",IF(C3&lt;=11,"6",IF(C3&lt;=12,"7",IF(C3&lt;=13,"9",))))))))</f>
        <v>1</v>
      </c>
    </row>
    <row r="4" spans="1:4" ht="21" customHeight="1" x14ac:dyDescent="0.2">
      <c r="A4" s="38" t="s">
        <v>255</v>
      </c>
      <c r="B4" s="41" t="s">
        <v>32</v>
      </c>
      <c r="C4" s="42">
        <f>Sheet3!Q1</f>
        <v>0</v>
      </c>
      <c r="D4" s="38" t="str">
        <f>IF(C4&lt;=6,"1",IF(C4&lt;=8,"2",IF(C4&lt;=10,"3",IF(C4&lt;=12,"4",IF(C4&lt;=14,"5",IF(C4&lt;=16,"6",IF(C4&lt;=17,"7",IF(C4&lt;=19,"8",IF(C4&lt;=20,"9",IF(C4&lt;=26,"10",))))))))))</f>
        <v>1</v>
      </c>
    </row>
    <row r="5" spans="1:4" ht="21" customHeight="1" x14ac:dyDescent="0.2">
      <c r="A5" s="38" t="s">
        <v>256</v>
      </c>
      <c r="B5" s="41" t="s">
        <v>33</v>
      </c>
      <c r="C5" s="42">
        <f>Sheet3!R1</f>
        <v>0</v>
      </c>
      <c r="D5" s="38" t="str">
        <f>IF(C5&lt;=4,"1",IF(C5&lt;=6,"2",IF(C5&lt;=7,"3",IF(C5&lt;=9,"4",IF(C5&lt;=10,"5",IF(C5&lt;=12,"6",IF(C5&lt;=14,"7",IF(C5&lt;=16,"8",IF(C5&lt;=18,"9",IF(C5&lt;=26,"10",))))))))))</f>
        <v>1</v>
      </c>
    </row>
    <row r="6" spans="1:4" ht="21" customHeight="1" x14ac:dyDescent="0.2">
      <c r="A6" s="38" t="s">
        <v>257</v>
      </c>
      <c r="B6" s="41" t="s">
        <v>34</v>
      </c>
      <c r="C6" s="42">
        <f>Sheet3!S1</f>
        <v>0</v>
      </c>
      <c r="D6" s="38" t="str">
        <f>IF(C6&lt;=5,"1",IF(C6&lt;=6,"2",IF(C6&lt;=8,"3",IF(C6&lt;=10,"4",IF(C6&lt;=12,"5",IF(C6&lt;=13,"6",IF(C6&lt;=15,"7",IF(C6&lt;=17,"8",IF(C6&lt;=20,"9",IF(C6&lt;=26,"10",))))))))))</f>
        <v>1</v>
      </c>
    </row>
    <row r="7" spans="1:4" ht="21" customHeight="1" x14ac:dyDescent="0.2">
      <c r="A7" s="38" t="s">
        <v>258</v>
      </c>
      <c r="B7" s="41" t="s">
        <v>35</v>
      </c>
      <c r="C7" s="42">
        <f>Sheet3!T1</f>
        <v>0</v>
      </c>
      <c r="D7" s="38" t="str">
        <f>IF(C7&lt;=6,"1",IF(C7&lt;=9,"2",IF(C7&lt;=10,"3",IF(C7&lt;=12,"4",IF(C7&lt;=14,"5",IF(C7&lt;=15,"6",IF(C7&lt;=16,"7",IF(C7&lt;=18,"8",IF(C7&lt;=20,"10",)))))))))</f>
        <v>1</v>
      </c>
    </row>
    <row r="8" spans="1:4" ht="21" customHeight="1" x14ac:dyDescent="0.2">
      <c r="A8" s="38" t="s">
        <v>259</v>
      </c>
      <c r="B8" s="41" t="s">
        <v>36</v>
      </c>
      <c r="C8" s="42">
        <f>Sheet3!U1</f>
        <v>0</v>
      </c>
      <c r="D8" s="38" t="str">
        <f>IF(C8&lt;=4,"1",IF(C8&lt;=6,"2",IF(C8&lt;=8,"3",IF(C8&lt;=10,"4",IF(C8&lt;=12,"5",IF(C8&lt;=14,"6",IF(C8&lt;=16,"7",IF(C8&lt;=19,"8",IF(C8&lt;=21,"9",IF(C8&lt;=26,"10",))))))))))</f>
        <v>1</v>
      </c>
    </row>
    <row r="9" spans="1:4" ht="21" customHeight="1" x14ac:dyDescent="0.2">
      <c r="A9" s="38" t="s">
        <v>260</v>
      </c>
      <c r="B9" s="41" t="s">
        <v>37</v>
      </c>
      <c r="C9" s="42">
        <f>Sheet3!V1</f>
        <v>0</v>
      </c>
      <c r="D9" s="38" t="str">
        <f>IF(C9&lt;=3,"1",IF(C9&lt;=4,"2",IF(C9&lt;=5,"3",IF(C9&lt;=7,"4",IF(C9&lt;=9,"5",IF(C9&lt;=11,"6",IF(C9&lt;=13,"7",IF(C9&lt;=14,"8",IF(C9&lt;=16,"9",IF(C9&lt;=20,"10",))))))))))</f>
        <v>1</v>
      </c>
    </row>
    <row r="10" spans="1:4" ht="21" customHeight="1" x14ac:dyDescent="0.2">
      <c r="A10" s="38" t="s">
        <v>261</v>
      </c>
      <c r="B10" s="41" t="s">
        <v>29</v>
      </c>
      <c r="C10" s="42">
        <f>Sheet3!W1</f>
        <v>0</v>
      </c>
      <c r="D10" s="38" t="str">
        <f>IF(C10&lt;=4,"1",IF(C10&lt;=6,"2",IF(C10&lt;=7,"3",IF(C10&lt;=9,"4",IF(C10&lt;=11,"5",IF(C10&lt;=13,"6",IF(C10&lt;=14,"7",IF(C10&lt;=16,"8",IF(C10&lt;=18,"9",IF(C10&lt;=20,"10",))))))))))</f>
        <v>1</v>
      </c>
    </row>
    <row r="11" spans="1:4" ht="21" customHeight="1" x14ac:dyDescent="0.2">
      <c r="A11" s="38" t="s">
        <v>262</v>
      </c>
      <c r="B11" s="41" t="s">
        <v>31</v>
      </c>
      <c r="C11" s="42">
        <f>Sheet3!X1</f>
        <v>0</v>
      </c>
      <c r="D11" s="38" t="str">
        <f>IF(C11&lt;=4,"1",IF(C11&lt;=6,"2",IF(C11&lt;=8,"3",IF(C11&lt;=9,"4",IF(C11&lt;=11,"5",IF(C11&lt;=13,"6",IF(C11&lt;=15,"7",IF(C11&lt;=17,"8",IF(C11&lt;=19,"9",IF(C11&lt;=26,"10",))))))))))</f>
        <v>1</v>
      </c>
    </row>
    <row r="12" spans="1:4" ht="21" customHeight="1" x14ac:dyDescent="0.2">
      <c r="A12" s="38" t="s">
        <v>263</v>
      </c>
      <c r="B12" s="41" t="s">
        <v>38</v>
      </c>
      <c r="C12" s="42">
        <f>Sheet3!Y1</f>
        <v>0</v>
      </c>
      <c r="D12" s="38" t="str">
        <f>IF(C12&lt;=5,"1",IF(C12&lt;=6,"2",IF(C12&lt;=7,"3",IF(C12&lt;=9,"4",IF(C12&lt;=10,"5",IF(C12&lt;=11,"6",IF(C12&lt;=13,"7",IF(C12&lt;=14,"8",IF(C12&lt;=16,"9",IF(C12&lt;=20,"10",))))))))))</f>
        <v>1</v>
      </c>
    </row>
    <row r="13" spans="1:4" ht="21" customHeight="1" x14ac:dyDescent="0.2">
      <c r="A13" s="38" t="s">
        <v>264</v>
      </c>
      <c r="B13" s="41" t="s">
        <v>39</v>
      </c>
      <c r="C13" s="42">
        <f>Sheet3!Z1</f>
        <v>0</v>
      </c>
      <c r="D13" s="38" t="str">
        <f>IF(C13&lt;=2,"1",IF(C13&lt;=4,"2",IF(C13&lt;=6,"3",IF(C13&lt;=8,"4",IF(C13&lt;=10,"5",IF(C13&lt;=12,"6",IF(C13&lt;=14,"7",IF(C17&lt;=11,"8",IF(C13&lt;=20,"9",IF(C13&lt;=26,"10",))))))))))</f>
        <v>1</v>
      </c>
    </row>
    <row r="14" spans="1:4" ht="21" customHeight="1" x14ac:dyDescent="0.2">
      <c r="A14" s="38" t="s">
        <v>265</v>
      </c>
      <c r="B14" s="41" t="s">
        <v>40</v>
      </c>
      <c r="C14" s="42">
        <f>Sheet3!AA1</f>
        <v>0</v>
      </c>
      <c r="D14" s="38" t="str">
        <f>IF(C14&lt;=5,"1",IF(C14&lt;=6,"2",IF(C14&lt;=7,"3",IF(C14&lt;=9,"4",IF(C14&lt;=10,"5",IF(C14&lt;=12,"6",IF(C14&lt;=13,"7",IF(C14&lt;=15,"8",IF(C14&lt;=16,"9",IF(C14&lt;=20,"10",))))))))))</f>
        <v>1</v>
      </c>
    </row>
    <row r="15" spans="1:4" ht="21" customHeight="1" x14ac:dyDescent="0.2">
      <c r="A15" s="38" t="s">
        <v>266</v>
      </c>
      <c r="B15" s="41" t="s">
        <v>41</v>
      </c>
      <c r="C15" s="42">
        <f>Sheet3!AB1</f>
        <v>0</v>
      </c>
      <c r="D15" s="38" t="str">
        <f>IF(C15&lt;=3,"1",IF(C15&lt;=5,"2",IF(C15&lt;=6,"3",IF(C15&lt;=8,"4",IF(C15&lt;=9,"5",IF(C15&lt;=11,"6",IF(C15&lt;=12,"7",IF(C15&lt;=14,"8",IF(C15&lt;=16,"9",IF(C15&lt;=20,"10",))))))))))</f>
        <v>1</v>
      </c>
    </row>
    <row r="16" spans="1:4" ht="21" customHeight="1" x14ac:dyDescent="0.2">
      <c r="A16" s="38" t="s">
        <v>267</v>
      </c>
      <c r="B16" s="41" t="s">
        <v>43</v>
      </c>
      <c r="C16" s="42">
        <f>Sheet3!AC1</f>
        <v>0</v>
      </c>
      <c r="D16" s="38" t="str">
        <f>IF(C16&lt;=5,"1",IF(C16&lt;=8,"2",IF(C16&lt;=10,"3",IF(C16&lt;=12,"4",IF(C16&lt;=14,"5",IF(C16&lt;=15,"6",IF(C16&lt;=16,"7",IF(C16&lt;=18,"8",IF(C16&lt;=21,"9",IF(C16&lt;=26,"10",))))))))))</f>
        <v>1</v>
      </c>
    </row>
    <row r="17" spans="1:4" ht="21" customHeight="1" thickBot="1" x14ac:dyDescent="0.25">
      <c r="A17" s="38" t="s">
        <v>268</v>
      </c>
      <c r="B17" s="43" t="s">
        <v>42</v>
      </c>
      <c r="C17" s="44">
        <f>Sheet3!AD1</f>
        <v>0</v>
      </c>
      <c r="D17" s="38" t="str">
        <f>IF(C17&lt;=2,"1",IF(C17&lt;=4,"2",IF(C17&lt;=7,"3",IF(C17&lt;=9,"4",IF(C17&lt;=11,"5",IF(C17&lt;=14,"6",IF(C17&lt;=16,"7",IF(C17&lt;=18,"8",IF(C17&lt;=21,"9",IF(C17&lt;=26,"10",))))))))))</f>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Cattell Test</vt:lpstr>
      <vt:lpstr>Sheet3</vt:lpstr>
      <vt:lpstr>Analyze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ashkan</dc:creator>
  <cp:lastModifiedBy>Peyman</cp:lastModifiedBy>
  <dcterms:created xsi:type="dcterms:W3CDTF">2012-01-17T08:47:06Z</dcterms:created>
  <dcterms:modified xsi:type="dcterms:W3CDTF">2014-05-12T12:55:15Z</dcterms:modified>
</cp:coreProperties>
</file>