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HAMMAD MAHDI\Desktop\"/>
    </mc:Choice>
  </mc:AlternateContent>
  <xr:revisionPtr revIDLastSave="0" documentId="13_ncr:1_{D81F69C2-AE24-4A84-B50D-79A291C94570}" xr6:coauthVersionLast="46" xr6:coauthVersionMax="46" xr10:uidLastSave="{00000000-0000-0000-0000-000000000000}"/>
  <bookViews>
    <workbookView xWindow="-110" yWindow="-110" windowWidth="19420" windowHeight="10420" xr2:uid="{7404CC2B-71E2-4F84-B583-6753786C281E}"/>
  </bookViews>
  <sheets>
    <sheet name="تنظیمات" sheetId="2" r:id="rId1"/>
    <sheet name="فصل بهار" sheetId="1" r:id="rId2"/>
    <sheet name="فصل تابستان" sheetId="3" r:id="rId3"/>
    <sheet name="فصل پاییز" sheetId="4" r:id="rId4"/>
    <sheet name="فصل زمستان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5" l="1"/>
  <c r="S24" i="4"/>
  <c r="S24" i="3"/>
  <c r="T24" i="3" s="1"/>
  <c r="S24" i="1"/>
  <c r="P27" i="5"/>
  <c r="P26" i="5"/>
  <c r="P24" i="5"/>
  <c r="P23" i="5"/>
  <c r="P27" i="4"/>
  <c r="P26" i="4"/>
  <c r="P24" i="4"/>
  <c r="P23" i="4"/>
  <c r="P27" i="3"/>
  <c r="P26" i="3"/>
  <c r="P24" i="3"/>
  <c r="P23" i="3"/>
  <c r="P27" i="1"/>
  <c r="P26" i="1"/>
  <c r="G92" i="5"/>
  <c r="F92" i="5"/>
  <c r="E92" i="5"/>
  <c r="G91" i="5"/>
  <c r="F91" i="5"/>
  <c r="E91" i="5"/>
  <c r="G90" i="5"/>
  <c r="F90" i="5"/>
  <c r="E90" i="5"/>
  <c r="G89" i="5"/>
  <c r="F89" i="5"/>
  <c r="E89" i="5"/>
  <c r="G88" i="5"/>
  <c r="F88" i="5"/>
  <c r="E88" i="5"/>
  <c r="G87" i="5"/>
  <c r="F87" i="5"/>
  <c r="E87" i="5"/>
  <c r="G86" i="5"/>
  <c r="F86" i="5"/>
  <c r="E86" i="5"/>
  <c r="G85" i="5"/>
  <c r="F85" i="5"/>
  <c r="E85" i="5"/>
  <c r="G84" i="5"/>
  <c r="F84" i="5"/>
  <c r="E84" i="5"/>
  <c r="G83" i="5"/>
  <c r="F83" i="5"/>
  <c r="E83" i="5"/>
  <c r="G82" i="5"/>
  <c r="F82" i="5"/>
  <c r="E82" i="5"/>
  <c r="G81" i="5"/>
  <c r="F81" i="5"/>
  <c r="E81" i="5"/>
  <c r="G80" i="5"/>
  <c r="F80" i="5"/>
  <c r="E80" i="5"/>
  <c r="G79" i="5"/>
  <c r="F79" i="5"/>
  <c r="E79" i="5"/>
  <c r="G78" i="5"/>
  <c r="F78" i="5"/>
  <c r="E78" i="5"/>
  <c r="G77" i="5"/>
  <c r="F77" i="5"/>
  <c r="E77" i="5"/>
  <c r="G76" i="5"/>
  <c r="F76" i="5"/>
  <c r="E76" i="5"/>
  <c r="G75" i="5"/>
  <c r="F75" i="5"/>
  <c r="E75" i="5"/>
  <c r="G74" i="5"/>
  <c r="F74" i="5"/>
  <c r="E74" i="5"/>
  <c r="G73" i="5"/>
  <c r="F73" i="5"/>
  <c r="E73" i="5"/>
  <c r="G72" i="5"/>
  <c r="F72" i="5"/>
  <c r="E72" i="5"/>
  <c r="G71" i="5"/>
  <c r="F71" i="5"/>
  <c r="E71" i="5"/>
  <c r="G70" i="5"/>
  <c r="F70" i="5"/>
  <c r="E70" i="5"/>
  <c r="G69" i="5"/>
  <c r="F69" i="5"/>
  <c r="E69" i="5"/>
  <c r="G68" i="5"/>
  <c r="F68" i="5"/>
  <c r="E68" i="5"/>
  <c r="G67" i="5"/>
  <c r="F67" i="5"/>
  <c r="E67" i="5"/>
  <c r="G66" i="5"/>
  <c r="F66" i="5"/>
  <c r="E66" i="5"/>
  <c r="G65" i="5"/>
  <c r="F65" i="5"/>
  <c r="E65" i="5"/>
  <c r="G64" i="5"/>
  <c r="F64" i="5"/>
  <c r="E64" i="5"/>
  <c r="G63" i="5"/>
  <c r="F63" i="5"/>
  <c r="E63" i="5"/>
  <c r="G62" i="5"/>
  <c r="F62" i="5"/>
  <c r="E62" i="5"/>
  <c r="G61" i="5"/>
  <c r="F61" i="5"/>
  <c r="E61" i="5"/>
  <c r="G60" i="5"/>
  <c r="F60" i="5"/>
  <c r="E60" i="5"/>
  <c r="G59" i="5"/>
  <c r="F59" i="5"/>
  <c r="E59" i="5"/>
  <c r="G58" i="5"/>
  <c r="F58" i="5"/>
  <c r="E58" i="5"/>
  <c r="G57" i="5"/>
  <c r="F57" i="5"/>
  <c r="E57" i="5"/>
  <c r="G56" i="5"/>
  <c r="F56" i="5"/>
  <c r="E56" i="5"/>
  <c r="G55" i="5"/>
  <c r="F55" i="5"/>
  <c r="E55" i="5"/>
  <c r="G54" i="5"/>
  <c r="F54" i="5"/>
  <c r="E54" i="5"/>
  <c r="G53" i="5"/>
  <c r="F53" i="5"/>
  <c r="E53" i="5"/>
  <c r="G52" i="5"/>
  <c r="F52" i="5"/>
  <c r="E52" i="5"/>
  <c r="G51" i="5"/>
  <c r="F51" i="5"/>
  <c r="E51" i="5"/>
  <c r="G50" i="5"/>
  <c r="F50" i="5"/>
  <c r="E50" i="5"/>
  <c r="G49" i="5"/>
  <c r="F49" i="5"/>
  <c r="E49" i="5"/>
  <c r="G48" i="5"/>
  <c r="F48" i="5"/>
  <c r="E48" i="5"/>
  <c r="G47" i="5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  <c r="G39" i="5"/>
  <c r="F39" i="5"/>
  <c r="E39" i="5"/>
  <c r="G38" i="5"/>
  <c r="F38" i="5"/>
  <c r="E38" i="5"/>
  <c r="G37" i="5"/>
  <c r="F37" i="5"/>
  <c r="E37" i="5"/>
  <c r="G36" i="5"/>
  <c r="F36" i="5"/>
  <c r="E36" i="5"/>
  <c r="G35" i="5"/>
  <c r="F35" i="5"/>
  <c r="E35" i="5"/>
  <c r="G34" i="5"/>
  <c r="F34" i="5"/>
  <c r="E34" i="5"/>
  <c r="G33" i="5"/>
  <c r="F33" i="5"/>
  <c r="E33" i="5"/>
  <c r="G32" i="5"/>
  <c r="F32" i="5"/>
  <c r="E32" i="5"/>
  <c r="G31" i="5"/>
  <c r="F31" i="5"/>
  <c r="E31" i="5"/>
  <c r="G30" i="5"/>
  <c r="F30" i="5"/>
  <c r="E30" i="5"/>
  <c r="G29" i="5"/>
  <c r="F29" i="5"/>
  <c r="E29" i="5"/>
  <c r="G28" i="5"/>
  <c r="F28" i="5"/>
  <c r="E28" i="5"/>
  <c r="U27" i="5"/>
  <c r="S27" i="5"/>
  <c r="Q27" i="5"/>
  <c r="O27" i="5"/>
  <c r="G27" i="5"/>
  <c r="F27" i="5"/>
  <c r="E27" i="5"/>
  <c r="U26" i="5"/>
  <c r="S26" i="5"/>
  <c r="Q26" i="5"/>
  <c r="O26" i="5"/>
  <c r="G26" i="5"/>
  <c r="F26" i="5"/>
  <c r="E26" i="5"/>
  <c r="G25" i="5"/>
  <c r="F25" i="5"/>
  <c r="E25" i="5"/>
  <c r="U24" i="5"/>
  <c r="Q24" i="5"/>
  <c r="O24" i="5"/>
  <c r="G24" i="5"/>
  <c r="F24" i="5"/>
  <c r="E24" i="5"/>
  <c r="U23" i="5"/>
  <c r="S23" i="5"/>
  <c r="Q23" i="5"/>
  <c r="O23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G3" i="5"/>
  <c r="F3" i="5"/>
  <c r="E3" i="5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4" i="4"/>
  <c r="F84" i="4"/>
  <c r="E84" i="4"/>
  <c r="G83" i="4"/>
  <c r="F83" i="4"/>
  <c r="E83" i="4"/>
  <c r="G82" i="4"/>
  <c r="F82" i="4"/>
  <c r="E82" i="4"/>
  <c r="G81" i="4"/>
  <c r="F81" i="4"/>
  <c r="E81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G69" i="4"/>
  <c r="F69" i="4"/>
  <c r="E69" i="4"/>
  <c r="G68" i="4"/>
  <c r="F68" i="4"/>
  <c r="E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U27" i="4"/>
  <c r="S27" i="4"/>
  <c r="Q27" i="4"/>
  <c r="O27" i="4"/>
  <c r="G27" i="4"/>
  <c r="F27" i="4"/>
  <c r="E27" i="4"/>
  <c r="U26" i="4"/>
  <c r="S26" i="4"/>
  <c r="Q26" i="4"/>
  <c r="O26" i="4"/>
  <c r="G26" i="4"/>
  <c r="F26" i="4"/>
  <c r="E26" i="4"/>
  <c r="G25" i="4"/>
  <c r="F25" i="4"/>
  <c r="E25" i="4"/>
  <c r="U24" i="4"/>
  <c r="Q24" i="4"/>
  <c r="O24" i="4"/>
  <c r="G24" i="4"/>
  <c r="F24" i="4"/>
  <c r="E24" i="4"/>
  <c r="U23" i="4"/>
  <c r="S23" i="4"/>
  <c r="Q23" i="4"/>
  <c r="O23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G5" i="4"/>
  <c r="F5" i="4"/>
  <c r="E5" i="4"/>
  <c r="G4" i="4"/>
  <c r="F4" i="4"/>
  <c r="E4" i="4"/>
  <c r="G3" i="4"/>
  <c r="F3" i="4"/>
  <c r="E3" i="4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U27" i="3"/>
  <c r="S27" i="3"/>
  <c r="T27" i="3" s="1"/>
  <c r="Q27" i="3"/>
  <c r="O27" i="3"/>
  <c r="G27" i="3"/>
  <c r="F27" i="3"/>
  <c r="E27" i="3"/>
  <c r="U26" i="3"/>
  <c r="V26" i="3" s="1"/>
  <c r="S26" i="3"/>
  <c r="Q26" i="3"/>
  <c r="R26" i="3" s="1"/>
  <c r="O26" i="3"/>
  <c r="G26" i="3"/>
  <c r="F26" i="3"/>
  <c r="E26" i="3"/>
  <c r="G25" i="3"/>
  <c r="F25" i="3"/>
  <c r="E25" i="3"/>
  <c r="U24" i="3"/>
  <c r="Q24" i="3"/>
  <c r="O24" i="3"/>
  <c r="G24" i="3"/>
  <c r="F24" i="3"/>
  <c r="E24" i="3"/>
  <c r="U23" i="3"/>
  <c r="S23" i="3"/>
  <c r="Q23" i="3"/>
  <c r="O23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U27" i="1"/>
  <c r="U26" i="1"/>
  <c r="S27" i="1"/>
  <c r="S26" i="1"/>
  <c r="Q27" i="1"/>
  <c r="Q26" i="1"/>
  <c r="U24" i="1"/>
  <c r="U23" i="1"/>
  <c r="S23" i="1"/>
  <c r="Q24" i="1"/>
  <c r="Q23" i="1"/>
  <c r="O27" i="1"/>
  <c r="O26" i="1"/>
  <c r="O24" i="1"/>
  <c r="O2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P23" i="1" l="1"/>
  <c r="P24" i="1"/>
  <c r="R23" i="5"/>
  <c r="V23" i="5"/>
  <c r="R23" i="4"/>
  <c r="T26" i="3"/>
  <c r="V27" i="3"/>
  <c r="R27" i="3"/>
  <c r="R23" i="3"/>
  <c r="T23" i="3"/>
  <c r="V23" i="3"/>
  <c r="R24" i="3"/>
  <c r="V24" i="3"/>
  <c r="R26" i="5"/>
  <c r="V26" i="5"/>
  <c r="R24" i="5"/>
  <c r="R27" i="5"/>
  <c r="T23" i="5"/>
  <c r="T27" i="5"/>
  <c r="V27" i="5"/>
  <c r="T23" i="4"/>
  <c r="V23" i="4"/>
  <c r="R26" i="4"/>
  <c r="R24" i="4"/>
  <c r="V27" i="4"/>
  <c r="R27" i="4"/>
  <c r="T26" i="4"/>
  <c r="V26" i="4"/>
  <c r="T24" i="5"/>
  <c r="V24" i="5"/>
  <c r="T26" i="5"/>
  <c r="T27" i="4"/>
  <c r="T24" i="4"/>
  <c r="V24" i="4"/>
  <c r="V26" i="1"/>
  <c r="V27" i="1"/>
  <c r="T24" i="1"/>
  <c r="T23" i="1"/>
  <c r="R24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1" i="1"/>
  <c r="E22" i="1"/>
  <c r="E23" i="1"/>
  <c r="E24" i="1"/>
  <c r="E25" i="1"/>
  <c r="E26" i="1"/>
  <c r="E27" i="1"/>
  <c r="E28" i="1"/>
  <c r="E29" i="1"/>
  <c r="E30" i="1"/>
  <c r="E14" i="1"/>
  <c r="E15" i="1"/>
  <c r="E16" i="1"/>
  <c r="E17" i="1"/>
  <c r="E18" i="1"/>
  <c r="E19" i="1"/>
  <c r="E20" i="1"/>
  <c r="F4" i="1"/>
  <c r="F5" i="1"/>
  <c r="F6" i="1"/>
  <c r="F7" i="1"/>
  <c r="F8" i="1"/>
  <c r="F9" i="1"/>
  <c r="F10" i="1"/>
  <c r="F11" i="1"/>
  <c r="F12" i="1"/>
  <c r="F13" i="1"/>
  <c r="F3" i="1"/>
  <c r="E4" i="1"/>
  <c r="E5" i="1"/>
  <c r="E6" i="1"/>
  <c r="E7" i="1"/>
  <c r="E8" i="1"/>
  <c r="E9" i="1"/>
  <c r="E10" i="1"/>
  <c r="E11" i="1"/>
  <c r="E12" i="1"/>
  <c r="E13" i="1"/>
  <c r="E3" i="1"/>
  <c r="H3" i="1" s="1"/>
  <c r="H4" i="1" s="1"/>
  <c r="H5" i="1" s="1"/>
  <c r="H6" i="1" s="1"/>
  <c r="H7" i="1" s="1"/>
  <c r="H8" i="1" s="1"/>
  <c r="H9" i="1" s="1"/>
  <c r="H10" i="1" s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R26" i="1"/>
  <c r="R27" i="1"/>
  <c r="R23" i="1"/>
  <c r="I3" i="1"/>
  <c r="I4" i="1" l="1"/>
  <c r="I5" i="1" l="1"/>
  <c r="I6" i="1" l="1"/>
  <c r="I7" i="1" l="1"/>
  <c r="I8" i="1" l="1"/>
  <c r="I9" i="1" l="1"/>
  <c r="I10" i="1" l="1"/>
  <c r="I11" i="1" l="1"/>
  <c r="I12" i="1" l="1"/>
  <c r="I13" i="1" l="1"/>
  <c r="I14" i="1" l="1"/>
  <c r="I15" i="1" l="1"/>
  <c r="I16" i="1" l="1"/>
  <c r="I17" i="1" l="1"/>
  <c r="I18" i="1" l="1"/>
  <c r="I19" i="1" l="1"/>
  <c r="I20" i="1" l="1"/>
  <c r="I21" i="1" l="1"/>
  <c r="I22" i="1" l="1"/>
  <c r="I23" i="1" l="1"/>
  <c r="I24" i="1" l="1"/>
  <c r="I25" i="1" l="1"/>
  <c r="I26" i="1" l="1"/>
  <c r="T26" i="1"/>
  <c r="T27" i="1"/>
  <c r="I27" i="1" l="1"/>
  <c r="V23" i="1"/>
  <c r="I28" i="1" l="1"/>
  <c r="I29" i="1" l="1"/>
  <c r="I30" i="1" l="1"/>
  <c r="I31" i="1" l="1"/>
  <c r="I32" i="1" l="1"/>
  <c r="I33" i="1" l="1"/>
  <c r="I34" i="1" l="1"/>
  <c r="I35" i="1" l="1"/>
  <c r="I36" i="1" l="1"/>
  <c r="I37" i="1" l="1"/>
  <c r="I38" i="1" l="1"/>
  <c r="I39" i="1" l="1"/>
  <c r="I40" i="1" l="1"/>
  <c r="I41" i="1" l="1"/>
  <c r="I42" i="1" l="1"/>
  <c r="I43" i="1" l="1"/>
  <c r="I44" i="1" l="1"/>
  <c r="I45" i="1" l="1"/>
  <c r="I46" i="1" l="1"/>
  <c r="I47" i="1" l="1"/>
  <c r="I48" i="1" l="1"/>
  <c r="I49" i="1" l="1"/>
  <c r="I50" i="1" l="1"/>
  <c r="I51" i="1" l="1"/>
  <c r="I52" i="1" l="1"/>
  <c r="I53" i="1" l="1"/>
  <c r="I54" i="1" l="1"/>
  <c r="I55" i="1" l="1"/>
  <c r="I56" i="1" l="1"/>
  <c r="I57" i="1" l="1"/>
  <c r="I58" i="1" l="1"/>
  <c r="I59" i="1" l="1"/>
  <c r="I60" i="1" l="1"/>
  <c r="I61" i="1" l="1"/>
  <c r="I62" i="1" l="1"/>
  <c r="I63" i="1" l="1"/>
  <c r="I64" i="1" l="1"/>
  <c r="I65" i="1" l="1"/>
  <c r="I66" i="1" l="1"/>
  <c r="I67" i="1" l="1"/>
  <c r="I68" i="1" l="1"/>
  <c r="I69" i="1" l="1"/>
  <c r="I70" i="1" l="1"/>
  <c r="I71" i="1" l="1"/>
  <c r="I72" i="1" l="1"/>
  <c r="I73" i="1" l="1"/>
  <c r="I74" i="1" l="1"/>
  <c r="I75" i="1" l="1"/>
  <c r="I76" i="1" l="1"/>
  <c r="I77" i="1" l="1"/>
  <c r="I78" i="1" l="1"/>
  <c r="I79" i="1" l="1"/>
  <c r="I80" i="1" l="1"/>
  <c r="I81" i="1" l="1"/>
  <c r="I82" i="1" l="1"/>
  <c r="I83" i="1" l="1"/>
  <c r="I84" i="1" l="1"/>
  <c r="I85" i="1" l="1"/>
  <c r="I86" i="1" l="1"/>
  <c r="I87" i="1" l="1"/>
  <c r="I88" i="1" l="1"/>
  <c r="I89" i="1" l="1"/>
  <c r="I90" i="1" l="1"/>
  <c r="I91" i="1" l="1"/>
  <c r="I92" i="1" l="1"/>
  <c r="I93" i="1" l="1"/>
  <c r="I94" i="1" l="1"/>
  <c r="I95" i="1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V24" i="1" l="1"/>
  <c r="I3" i="3" l="1"/>
  <c r="I4" i="3" l="1"/>
  <c r="I5" i="3" l="1"/>
  <c r="I6" i="3" l="1"/>
  <c r="I7" i="3" l="1"/>
  <c r="I8" i="3" l="1"/>
  <c r="I9" i="3" l="1"/>
  <c r="I10" i="3" l="1"/>
  <c r="I11" i="3" l="1"/>
  <c r="I12" i="3" l="1"/>
  <c r="I13" i="3" l="1"/>
  <c r="I14" i="3" l="1"/>
  <c r="I15" i="3" l="1"/>
  <c r="I16" i="3" l="1"/>
  <c r="I17" i="3" l="1"/>
  <c r="I18" i="3" l="1"/>
  <c r="I19" i="3" l="1"/>
  <c r="I20" i="3" l="1"/>
  <c r="I21" i="3" l="1"/>
  <c r="I22" i="3" l="1"/>
  <c r="I23" i="3" l="1"/>
  <c r="I24" i="3" l="1"/>
  <c r="I25" i="3" l="1"/>
  <c r="I26" i="3" l="1"/>
  <c r="I27" i="3" l="1"/>
  <c r="I28" i="3" l="1"/>
  <c r="I29" i="3" l="1"/>
  <c r="I30" i="3" l="1"/>
  <c r="I31" i="3" l="1"/>
  <c r="I32" i="3" l="1"/>
  <c r="I33" i="3" l="1"/>
  <c r="I34" i="3" l="1"/>
  <c r="I35" i="3" l="1"/>
  <c r="I36" i="3" l="1"/>
  <c r="I37" i="3" l="1"/>
  <c r="I38" i="3" l="1"/>
  <c r="I39" i="3" l="1"/>
  <c r="I40" i="3" l="1"/>
  <c r="I41" i="3" l="1"/>
  <c r="I42" i="3" l="1"/>
  <c r="I43" i="3" l="1"/>
  <c r="I44" i="3" l="1"/>
  <c r="I45" i="3" l="1"/>
  <c r="I46" i="3" l="1"/>
  <c r="I47" i="3" l="1"/>
  <c r="I48" i="3" l="1"/>
  <c r="I49" i="3" l="1"/>
  <c r="I50" i="3" l="1"/>
  <c r="I51" i="3" l="1"/>
  <c r="I52" i="3" l="1"/>
  <c r="I53" i="3" l="1"/>
  <c r="I54" i="3" l="1"/>
  <c r="I55" i="3" l="1"/>
  <c r="I56" i="3" l="1"/>
  <c r="I57" i="3" l="1"/>
  <c r="I58" i="3" l="1"/>
  <c r="I59" i="3" l="1"/>
  <c r="I60" i="3" l="1"/>
  <c r="I61" i="3" l="1"/>
  <c r="I62" i="3" l="1"/>
  <c r="I63" i="3" l="1"/>
  <c r="I64" i="3" l="1"/>
  <c r="I65" i="3" l="1"/>
  <c r="I66" i="3" l="1"/>
  <c r="I67" i="3" l="1"/>
  <c r="I68" i="3" l="1"/>
  <c r="I69" i="3" l="1"/>
  <c r="I70" i="3" l="1"/>
  <c r="I71" i="3" l="1"/>
  <c r="I72" i="3" l="1"/>
  <c r="I73" i="3" l="1"/>
  <c r="I74" i="3" l="1"/>
  <c r="I75" i="3" l="1"/>
  <c r="I76" i="3" l="1"/>
  <c r="I77" i="3" l="1"/>
  <c r="I78" i="3" l="1"/>
  <c r="I79" i="3" l="1"/>
  <c r="I80" i="3" l="1"/>
  <c r="I81" i="3" l="1"/>
  <c r="I82" i="3" l="1"/>
  <c r="I83" i="3" l="1"/>
  <c r="I84" i="3" l="1"/>
  <c r="I85" i="3" l="1"/>
  <c r="I86" i="3" l="1"/>
  <c r="I87" i="3" l="1"/>
  <c r="I88" i="3" l="1"/>
  <c r="I89" i="3" l="1"/>
  <c r="I90" i="3" l="1"/>
  <c r="I91" i="3" l="1"/>
  <c r="I92" i="3" l="1"/>
  <c r="I93" i="3" l="1"/>
  <c r="I95" i="3" l="1"/>
  <c r="I94" i="3"/>
  <c r="H3" i="4" l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I3" i="5" l="1"/>
  <c r="I3" i="4"/>
  <c r="I4" i="5"/>
  <c r="I4" i="4"/>
  <c r="I5" i="5" l="1"/>
  <c r="I5" i="4"/>
  <c r="I6" i="4" l="1"/>
  <c r="I6" i="5"/>
  <c r="I7" i="4" l="1"/>
  <c r="I7" i="5"/>
  <c r="I8" i="4" l="1"/>
  <c r="I8" i="5"/>
  <c r="I9" i="4" l="1"/>
  <c r="I9" i="5"/>
  <c r="I10" i="5" l="1"/>
  <c r="I10" i="4"/>
  <c r="I11" i="4" l="1"/>
  <c r="I11" i="5"/>
  <c r="I12" i="5" l="1"/>
  <c r="I12" i="4"/>
  <c r="I13" i="5" l="1"/>
  <c r="I13" i="4"/>
  <c r="I14" i="5" l="1"/>
  <c r="I14" i="4"/>
  <c r="I15" i="4" l="1"/>
  <c r="I15" i="5"/>
  <c r="I16" i="5" l="1"/>
  <c r="I16" i="4"/>
  <c r="I17" i="4" l="1"/>
  <c r="I17" i="5"/>
  <c r="I18" i="4" l="1"/>
  <c r="I18" i="5"/>
  <c r="I19" i="5" l="1"/>
  <c r="I19" i="4"/>
  <c r="I20" i="5" l="1"/>
  <c r="I20" i="4"/>
  <c r="I21" i="5" l="1"/>
  <c r="I21" i="4"/>
  <c r="I22" i="4" l="1"/>
  <c r="I22" i="5"/>
  <c r="I23" i="5" l="1"/>
  <c r="I23" i="4"/>
  <c r="I24" i="5" l="1"/>
  <c r="I24" i="4"/>
  <c r="I25" i="4" l="1"/>
  <c r="I25" i="5"/>
  <c r="I26" i="4" l="1"/>
  <c r="I26" i="5"/>
  <c r="I27" i="4" l="1"/>
  <c r="I27" i="5"/>
  <c r="I28" i="4" l="1"/>
  <c r="I28" i="5"/>
  <c r="I29" i="5" l="1"/>
  <c r="I29" i="4"/>
  <c r="I30" i="5" l="1"/>
  <c r="I30" i="4"/>
  <c r="I31" i="5" l="1"/>
  <c r="I31" i="4"/>
  <c r="I32" i="5" l="1"/>
  <c r="I32" i="4"/>
  <c r="I33" i="4" l="1"/>
  <c r="I33" i="5"/>
  <c r="I34" i="5" l="1"/>
  <c r="I34" i="4"/>
  <c r="I35" i="4" l="1"/>
  <c r="I35" i="5"/>
  <c r="I36" i="5" l="1"/>
  <c r="I36" i="4"/>
  <c r="I37" i="4" l="1"/>
  <c r="I37" i="5"/>
  <c r="I38" i="5" l="1"/>
  <c r="I38" i="4"/>
  <c r="I39" i="4" l="1"/>
  <c r="I39" i="5"/>
  <c r="I40" i="5" l="1"/>
  <c r="I40" i="4"/>
  <c r="I41" i="4" l="1"/>
  <c r="I41" i="5"/>
  <c r="I42" i="5" l="1"/>
  <c r="I42" i="4"/>
  <c r="I43" i="4" l="1"/>
  <c r="I43" i="5"/>
  <c r="I44" i="5" l="1"/>
  <c r="I44" i="4"/>
  <c r="I45" i="4" l="1"/>
  <c r="I45" i="5"/>
  <c r="I46" i="5" l="1"/>
  <c r="I46" i="4"/>
  <c r="I47" i="4" l="1"/>
  <c r="I47" i="5"/>
  <c r="I48" i="5" l="1"/>
  <c r="I48" i="4"/>
  <c r="I49" i="4" l="1"/>
  <c r="I49" i="5"/>
  <c r="I50" i="5" l="1"/>
  <c r="I50" i="4"/>
  <c r="I51" i="4" l="1"/>
  <c r="I51" i="5"/>
  <c r="I52" i="5" l="1"/>
  <c r="I52" i="4"/>
  <c r="I53" i="4" l="1"/>
  <c r="I53" i="5"/>
  <c r="I54" i="5" l="1"/>
  <c r="I54" i="4"/>
  <c r="I55" i="4" l="1"/>
  <c r="I55" i="5"/>
  <c r="I56" i="5" l="1"/>
  <c r="I56" i="4"/>
  <c r="I57" i="4" l="1"/>
  <c r="I57" i="5"/>
  <c r="I58" i="5" l="1"/>
  <c r="I58" i="4"/>
  <c r="I59" i="4" l="1"/>
  <c r="I59" i="5"/>
  <c r="I60" i="5" l="1"/>
  <c r="I60" i="4"/>
  <c r="I61" i="4" l="1"/>
  <c r="I61" i="5"/>
  <c r="I62" i="5" l="1"/>
  <c r="I62" i="4"/>
  <c r="I63" i="4" l="1"/>
  <c r="I63" i="5"/>
  <c r="I64" i="5" l="1"/>
  <c r="I64" i="4"/>
  <c r="I65" i="4" l="1"/>
  <c r="I65" i="5"/>
  <c r="I66" i="5" l="1"/>
  <c r="I66" i="4"/>
  <c r="I67" i="4" l="1"/>
  <c r="I67" i="5"/>
  <c r="I68" i="5" l="1"/>
  <c r="I68" i="4"/>
  <c r="I69" i="4" l="1"/>
  <c r="I69" i="5"/>
  <c r="I70" i="5" l="1"/>
  <c r="I70" i="4"/>
  <c r="I71" i="4" l="1"/>
  <c r="I71" i="5"/>
  <c r="I72" i="5" l="1"/>
  <c r="I72" i="4"/>
  <c r="I73" i="4" l="1"/>
  <c r="I73" i="5"/>
  <c r="I74" i="5" l="1"/>
  <c r="I74" i="4"/>
  <c r="I75" i="4" l="1"/>
  <c r="I75" i="5"/>
  <c r="I76" i="5" l="1"/>
  <c r="I76" i="4"/>
  <c r="I77" i="4" l="1"/>
  <c r="I77" i="5"/>
  <c r="I78" i="5" l="1"/>
  <c r="I78" i="4"/>
  <c r="I79" i="4" l="1"/>
  <c r="I79" i="5"/>
  <c r="I80" i="5" l="1"/>
  <c r="I80" i="4"/>
  <c r="I81" i="4" l="1"/>
  <c r="I81" i="5"/>
  <c r="I82" i="5" l="1"/>
  <c r="I82" i="4"/>
  <c r="I83" i="4" l="1"/>
  <c r="I83" i="5"/>
  <c r="I84" i="5" l="1"/>
  <c r="I84" i="4"/>
  <c r="I85" i="4" l="1"/>
  <c r="I85" i="5"/>
  <c r="I86" i="5" l="1"/>
  <c r="I86" i="4"/>
  <c r="I87" i="4" l="1"/>
  <c r="I87" i="5"/>
  <c r="I88" i="5" l="1"/>
  <c r="I88" i="4"/>
  <c r="I89" i="4" l="1"/>
  <c r="I89" i="5"/>
  <c r="I90" i="5" l="1"/>
  <c r="I90" i="4"/>
  <c r="I92" i="4" l="1"/>
  <c r="I91" i="4"/>
  <c r="I92" i="5"/>
  <c r="I91" i="5"/>
</calcChain>
</file>

<file path=xl/sharedStrings.xml><?xml version="1.0" encoding="utf-8"?>
<sst xmlns="http://schemas.openxmlformats.org/spreadsheetml/2006/main" count="468" uniqueCount="392">
  <si>
    <t>تاریخ</t>
  </si>
  <si>
    <t>وضعیت</t>
  </si>
  <si>
    <t>شکست</t>
  </si>
  <si>
    <t>کیفیت روز</t>
  </si>
  <si>
    <t>موفقیت</t>
  </si>
  <si>
    <t>تعداد روز پاکی</t>
  </si>
  <si>
    <t>تعداد</t>
  </si>
  <si>
    <t>درصد از ماه</t>
  </si>
  <si>
    <t>جعبه آمار!</t>
  </si>
  <si>
    <t>روز های پاکی 💪</t>
  </si>
  <si>
    <t>روز های شکست 😔</t>
  </si>
  <si>
    <t>روز های با حال خوب 😂</t>
  </si>
  <si>
    <t>روز های با حال بد 😩</t>
  </si>
  <si>
    <t>1 فروردین</t>
  </si>
  <si>
    <t>2 فروردین</t>
  </si>
  <si>
    <t>3 فروردین</t>
  </si>
  <si>
    <t>4 فروردین</t>
  </si>
  <si>
    <t>5 فروردین</t>
  </si>
  <si>
    <t>6 فروردین</t>
  </si>
  <si>
    <t>7 فروردین</t>
  </si>
  <si>
    <t>8 فروردین</t>
  </si>
  <si>
    <t>9 فروردین</t>
  </si>
  <si>
    <t>10 فروردین</t>
  </si>
  <si>
    <t>11 فروردین</t>
  </si>
  <si>
    <t>12 فروردین</t>
  </si>
  <si>
    <t>13 فروردین</t>
  </si>
  <si>
    <t>14 فروردین</t>
  </si>
  <si>
    <t>15 فروردین</t>
  </si>
  <si>
    <t>16 فروردین</t>
  </si>
  <si>
    <t>17 فروردین</t>
  </si>
  <si>
    <t>18 فروردین</t>
  </si>
  <si>
    <t>19 فروردین</t>
  </si>
  <si>
    <t>20 فروردین</t>
  </si>
  <si>
    <t>21 فروردین</t>
  </si>
  <si>
    <t>22 فروردین</t>
  </si>
  <si>
    <t>23 فروردین</t>
  </si>
  <si>
    <t>24 فروردین</t>
  </si>
  <si>
    <t>25 فروردین</t>
  </si>
  <si>
    <t>26 فروردین</t>
  </si>
  <si>
    <t>27 فروردین</t>
  </si>
  <si>
    <t>28 فروردین</t>
  </si>
  <si>
    <t>29 فروردین</t>
  </si>
  <si>
    <t>30 فروردین</t>
  </si>
  <si>
    <t>31 فروردین</t>
  </si>
  <si>
    <t>1 اردیبهشت</t>
  </si>
  <si>
    <t>2 اردیبهشت</t>
  </si>
  <si>
    <t>3 اردیبهشت</t>
  </si>
  <si>
    <t>4 اردیبهشت</t>
  </si>
  <si>
    <t>5 اردیبهشت</t>
  </si>
  <si>
    <t>6 اردیبهشت</t>
  </si>
  <si>
    <t>7 اردیبهشت</t>
  </si>
  <si>
    <t>8 اردیبهشت</t>
  </si>
  <si>
    <t>9 اردیبهشت</t>
  </si>
  <si>
    <t>10 اردیبهشت</t>
  </si>
  <si>
    <t>11 اردیبهشت</t>
  </si>
  <si>
    <t>12 اردیبهشت</t>
  </si>
  <si>
    <t>13 اردیبهشت</t>
  </si>
  <si>
    <t>14 اردیبهشت</t>
  </si>
  <si>
    <t>15 اردیبهشت</t>
  </si>
  <si>
    <t>16 اردیبهشت</t>
  </si>
  <si>
    <t>17 اردیبهشت</t>
  </si>
  <si>
    <t>18 اردیبهشت</t>
  </si>
  <si>
    <t>19 اردیبهشت</t>
  </si>
  <si>
    <t>20 اردیبهشت</t>
  </si>
  <si>
    <t>21 اردیبهشت</t>
  </si>
  <si>
    <t>22 اردیبهشت</t>
  </si>
  <si>
    <t>23 اردیبهشت</t>
  </si>
  <si>
    <t>24 اردیبهشت</t>
  </si>
  <si>
    <t>25 اردیبهشت</t>
  </si>
  <si>
    <t>26 اردیبهشت</t>
  </si>
  <si>
    <t>27 اردیبهشت</t>
  </si>
  <si>
    <t>28 اردیبهشت</t>
  </si>
  <si>
    <t>29 اردیبهشت</t>
  </si>
  <si>
    <t>30 اردیبهشت</t>
  </si>
  <si>
    <t>31 اردیبهشت</t>
  </si>
  <si>
    <t>1 خرداد</t>
  </si>
  <si>
    <t>2 خرداد</t>
  </si>
  <si>
    <t>3 خرداد</t>
  </si>
  <si>
    <t>4 خرداد</t>
  </si>
  <si>
    <t>5 خرداد</t>
  </si>
  <si>
    <t>6 خرداد</t>
  </si>
  <si>
    <t>7 خرداد</t>
  </si>
  <si>
    <t>8 خرداد</t>
  </si>
  <si>
    <t>9 خرداد</t>
  </si>
  <si>
    <t>10 خرداد</t>
  </si>
  <si>
    <t>11 خرداد</t>
  </si>
  <si>
    <t>12 خرداد</t>
  </si>
  <si>
    <t>13 خرداد</t>
  </si>
  <si>
    <t>14 خرداد</t>
  </si>
  <si>
    <t>15 خرداد</t>
  </si>
  <si>
    <t>16 خرداد</t>
  </si>
  <si>
    <t>17 خرداد</t>
  </si>
  <si>
    <t>18 خرداد</t>
  </si>
  <si>
    <t>19 خرداد</t>
  </si>
  <si>
    <t>20 خرداد</t>
  </si>
  <si>
    <t>21 خرداد</t>
  </si>
  <si>
    <t>22 خرداد</t>
  </si>
  <si>
    <t>23 خرداد</t>
  </si>
  <si>
    <t>24 خرداد</t>
  </si>
  <si>
    <t>25 خرداد</t>
  </si>
  <si>
    <t>26 خرداد</t>
  </si>
  <si>
    <t>27 خرداد</t>
  </si>
  <si>
    <t>28 خرداد</t>
  </si>
  <si>
    <t>29 خرداد</t>
  </si>
  <si>
    <t>30 خرداد</t>
  </si>
  <si>
    <t>31 خرداد</t>
  </si>
  <si>
    <t>فروردین</t>
  </si>
  <si>
    <t>اردیبهشت</t>
  </si>
  <si>
    <t>خرداد</t>
  </si>
  <si>
    <t>کل فصل</t>
  </si>
  <si>
    <t>درصد از فصل</t>
  </si>
  <si>
    <t>1 تیر</t>
  </si>
  <si>
    <t>2 تیر</t>
  </si>
  <si>
    <t>3 تیر</t>
  </si>
  <si>
    <t>4 تیر</t>
  </si>
  <si>
    <t>5 تیر</t>
  </si>
  <si>
    <t>6 تیر</t>
  </si>
  <si>
    <t>7 تیر</t>
  </si>
  <si>
    <t>8 تیر</t>
  </si>
  <si>
    <t>9 تیر</t>
  </si>
  <si>
    <t>10 تیر</t>
  </si>
  <si>
    <t>11 تیر</t>
  </si>
  <si>
    <t>12 تیر</t>
  </si>
  <si>
    <t>13 تیر</t>
  </si>
  <si>
    <t>14 تیر</t>
  </si>
  <si>
    <t>15 تیر</t>
  </si>
  <si>
    <t>16 تیر</t>
  </si>
  <si>
    <t>17 تیر</t>
  </si>
  <si>
    <t>18 تیر</t>
  </si>
  <si>
    <t>19 تیر</t>
  </si>
  <si>
    <t>20 تیر</t>
  </si>
  <si>
    <t>21 تیر</t>
  </si>
  <si>
    <t>22 تیر</t>
  </si>
  <si>
    <t>23 تیر</t>
  </si>
  <si>
    <t>24 تیر</t>
  </si>
  <si>
    <t>25 تیر</t>
  </si>
  <si>
    <t>26 تیر</t>
  </si>
  <si>
    <t>27 تیر</t>
  </si>
  <si>
    <t>28 تیر</t>
  </si>
  <si>
    <t>29 تیر</t>
  </si>
  <si>
    <t>30 تیر</t>
  </si>
  <si>
    <t>31 تیر</t>
  </si>
  <si>
    <t>1 مرداد</t>
  </si>
  <si>
    <t>2 مرداد</t>
  </si>
  <si>
    <t>3 مرداد</t>
  </si>
  <si>
    <t>4 مرداد</t>
  </si>
  <si>
    <t>5 مرداد</t>
  </si>
  <si>
    <t>6 مرداد</t>
  </si>
  <si>
    <t>7 مرداد</t>
  </si>
  <si>
    <t>8 مرداد</t>
  </si>
  <si>
    <t>9 مرداد</t>
  </si>
  <si>
    <t>10 مرداد</t>
  </si>
  <si>
    <t>11 مرداد</t>
  </si>
  <si>
    <t>12 مرداد</t>
  </si>
  <si>
    <t>13 مرداد</t>
  </si>
  <si>
    <t>14 مرداد</t>
  </si>
  <si>
    <t>15 مرداد</t>
  </si>
  <si>
    <t>16 مرداد</t>
  </si>
  <si>
    <t>17 مرداد</t>
  </si>
  <si>
    <t>18 مرداد</t>
  </si>
  <si>
    <t>19 مرداد</t>
  </si>
  <si>
    <t>20 مرداد</t>
  </si>
  <si>
    <t>21 مرداد</t>
  </si>
  <si>
    <t>22 مرداد</t>
  </si>
  <si>
    <t>23 مرداد</t>
  </si>
  <si>
    <t>24 مرداد</t>
  </si>
  <si>
    <t>25 مرداد</t>
  </si>
  <si>
    <t>26 مرداد</t>
  </si>
  <si>
    <t>27 مرداد</t>
  </si>
  <si>
    <t>28 مرداد</t>
  </si>
  <si>
    <t>29 مرداد</t>
  </si>
  <si>
    <t>30 مرداد</t>
  </si>
  <si>
    <t>31 مرداد</t>
  </si>
  <si>
    <t>1 شهریور</t>
  </si>
  <si>
    <t>2 شهریور</t>
  </si>
  <si>
    <t>3 شهریور</t>
  </si>
  <si>
    <t>4 شهریور</t>
  </si>
  <si>
    <t>5 شهریور</t>
  </si>
  <si>
    <t>6 شهریور</t>
  </si>
  <si>
    <t>7 شهریور</t>
  </si>
  <si>
    <t>8 شهریور</t>
  </si>
  <si>
    <t>9 شهریور</t>
  </si>
  <si>
    <t>10 شهریور</t>
  </si>
  <si>
    <t>11 شهریور</t>
  </si>
  <si>
    <t>12 شهریور</t>
  </si>
  <si>
    <t>13 شهریور</t>
  </si>
  <si>
    <t>14 شهریور</t>
  </si>
  <si>
    <t>15 شهریور</t>
  </si>
  <si>
    <t>16 شهریور</t>
  </si>
  <si>
    <t>17 شهریور</t>
  </si>
  <si>
    <t>18 شهریور</t>
  </si>
  <si>
    <t>19 شهریور</t>
  </si>
  <si>
    <t>20 شهریور</t>
  </si>
  <si>
    <t>21 شهریور</t>
  </si>
  <si>
    <t>22 شهریور</t>
  </si>
  <si>
    <t>23 شهریور</t>
  </si>
  <si>
    <t>24 شهریور</t>
  </si>
  <si>
    <t>25 شهریور</t>
  </si>
  <si>
    <t>26 شهریور</t>
  </si>
  <si>
    <t>27 شهریور</t>
  </si>
  <si>
    <t>28 شهریور</t>
  </si>
  <si>
    <t>29 شهریور</t>
  </si>
  <si>
    <t>30 شهریور</t>
  </si>
  <si>
    <t>31 شهریور</t>
  </si>
  <si>
    <t>تیر</t>
  </si>
  <si>
    <t>مرداد</t>
  </si>
  <si>
    <t>شهریور</t>
  </si>
  <si>
    <t>1 مهر</t>
  </si>
  <si>
    <t>2 مهر</t>
  </si>
  <si>
    <t>3 مهر</t>
  </si>
  <si>
    <t>4 مهر</t>
  </si>
  <si>
    <t>5 مهر</t>
  </si>
  <si>
    <t>6 مهر</t>
  </si>
  <si>
    <t>7 مهر</t>
  </si>
  <si>
    <t>8 مهر</t>
  </si>
  <si>
    <t>9 مهر</t>
  </si>
  <si>
    <t>10 مهر</t>
  </si>
  <si>
    <t>11 مهر</t>
  </si>
  <si>
    <t>12 مهر</t>
  </si>
  <si>
    <t>13 مهر</t>
  </si>
  <si>
    <t>14 مهر</t>
  </si>
  <si>
    <t>15 مهر</t>
  </si>
  <si>
    <t>16 مهر</t>
  </si>
  <si>
    <t>17 مهر</t>
  </si>
  <si>
    <t>18 مهر</t>
  </si>
  <si>
    <t>19 مهر</t>
  </si>
  <si>
    <t>20 مهر</t>
  </si>
  <si>
    <t>21 مهر</t>
  </si>
  <si>
    <t>22 مهر</t>
  </si>
  <si>
    <t>23 مهر</t>
  </si>
  <si>
    <t>24 مهر</t>
  </si>
  <si>
    <t>25 مهر</t>
  </si>
  <si>
    <t>26 مهر</t>
  </si>
  <si>
    <t>27 مهر</t>
  </si>
  <si>
    <t>28 مهر</t>
  </si>
  <si>
    <t>29 مهر</t>
  </si>
  <si>
    <t>30 مهر</t>
  </si>
  <si>
    <t>1 آبان</t>
  </si>
  <si>
    <t>2 آبان</t>
  </si>
  <si>
    <t>3 آبان</t>
  </si>
  <si>
    <t>4 آبان</t>
  </si>
  <si>
    <t>5 آبان</t>
  </si>
  <si>
    <t>6 آبان</t>
  </si>
  <si>
    <t>7 آبان</t>
  </si>
  <si>
    <t>8 آبان</t>
  </si>
  <si>
    <t>9 آبان</t>
  </si>
  <si>
    <t>10 آبان</t>
  </si>
  <si>
    <t>11 آبان</t>
  </si>
  <si>
    <t>12 آبان</t>
  </si>
  <si>
    <t>13 آبان</t>
  </si>
  <si>
    <t>14 آبان</t>
  </si>
  <si>
    <t>15 آبان</t>
  </si>
  <si>
    <t>16 آبان</t>
  </si>
  <si>
    <t>17 آبان</t>
  </si>
  <si>
    <t>18 آبان</t>
  </si>
  <si>
    <t>19 آبان</t>
  </si>
  <si>
    <t>20 آبان</t>
  </si>
  <si>
    <t>21 آبان</t>
  </si>
  <si>
    <t>22 آبان</t>
  </si>
  <si>
    <t>23 آبان</t>
  </si>
  <si>
    <t>24 آبان</t>
  </si>
  <si>
    <t>25 آبان</t>
  </si>
  <si>
    <t>26 آبان</t>
  </si>
  <si>
    <t>27 آبان</t>
  </si>
  <si>
    <t>28 آبان</t>
  </si>
  <si>
    <t>29 آبان</t>
  </si>
  <si>
    <t>30 آبان</t>
  </si>
  <si>
    <t>1 آذر</t>
  </si>
  <si>
    <t>2 آذر</t>
  </si>
  <si>
    <t>3 آذر</t>
  </si>
  <si>
    <t>4 آذر</t>
  </si>
  <si>
    <t>5 آذر</t>
  </si>
  <si>
    <t>6 آذر</t>
  </si>
  <si>
    <t>7 آذر</t>
  </si>
  <si>
    <t>8 آذر</t>
  </si>
  <si>
    <t>9 آذر</t>
  </si>
  <si>
    <t>10 آذر</t>
  </si>
  <si>
    <t>11 آذر</t>
  </si>
  <si>
    <t>12 آذر</t>
  </si>
  <si>
    <t>13 آذر</t>
  </si>
  <si>
    <t>14 آذر</t>
  </si>
  <si>
    <t>15 آذر</t>
  </si>
  <si>
    <t>16 آذر</t>
  </si>
  <si>
    <t>17 آذر</t>
  </si>
  <si>
    <t>18 آذر</t>
  </si>
  <si>
    <t>19 آذر</t>
  </si>
  <si>
    <t>20 آذر</t>
  </si>
  <si>
    <t>21 آذر</t>
  </si>
  <si>
    <t>22 آذر</t>
  </si>
  <si>
    <t>23 آذر</t>
  </si>
  <si>
    <t>24 آذر</t>
  </si>
  <si>
    <t>25 آذر</t>
  </si>
  <si>
    <t>26 آذر</t>
  </si>
  <si>
    <t>27 آذر</t>
  </si>
  <si>
    <t>28 آذر</t>
  </si>
  <si>
    <t>29 آذر</t>
  </si>
  <si>
    <t>30 آذر</t>
  </si>
  <si>
    <t>مهر</t>
  </si>
  <si>
    <t>آبان</t>
  </si>
  <si>
    <t>آذر</t>
  </si>
  <si>
    <t>1 دی</t>
  </si>
  <si>
    <t>2 دی</t>
  </si>
  <si>
    <t>3 دی</t>
  </si>
  <si>
    <t>4 دی</t>
  </si>
  <si>
    <t>5 دی</t>
  </si>
  <si>
    <t>6 دی</t>
  </si>
  <si>
    <t>7 دی</t>
  </si>
  <si>
    <t>8 دی</t>
  </si>
  <si>
    <t>9 دی</t>
  </si>
  <si>
    <t>10 دی</t>
  </si>
  <si>
    <t>11 دی</t>
  </si>
  <si>
    <t>12 دی</t>
  </si>
  <si>
    <t>13 دی</t>
  </si>
  <si>
    <t>14 دی</t>
  </si>
  <si>
    <t>15 دی</t>
  </si>
  <si>
    <t>16 دی</t>
  </si>
  <si>
    <t>17 دی</t>
  </si>
  <si>
    <t>18 دی</t>
  </si>
  <si>
    <t>19 دی</t>
  </si>
  <si>
    <t>20 دی</t>
  </si>
  <si>
    <t>21 دی</t>
  </si>
  <si>
    <t>22 دی</t>
  </si>
  <si>
    <t>23 دی</t>
  </si>
  <si>
    <t>24 دی</t>
  </si>
  <si>
    <t>25 دی</t>
  </si>
  <si>
    <t>26 دی</t>
  </si>
  <si>
    <t>27 دی</t>
  </si>
  <si>
    <t>28 دی</t>
  </si>
  <si>
    <t>29 دی</t>
  </si>
  <si>
    <t>30 دی</t>
  </si>
  <si>
    <t>1 بهمن</t>
  </si>
  <si>
    <t>2 بهمن</t>
  </si>
  <si>
    <t>3 بهمن</t>
  </si>
  <si>
    <t>4 بهمن</t>
  </si>
  <si>
    <t>5 بهمن</t>
  </si>
  <si>
    <t>6 بهمن</t>
  </si>
  <si>
    <t>7 بهمن</t>
  </si>
  <si>
    <t>8 بهمن</t>
  </si>
  <si>
    <t>9 بهمن</t>
  </si>
  <si>
    <t>10 بهمن</t>
  </si>
  <si>
    <t>11 بهمن</t>
  </si>
  <si>
    <t>12 بهمن</t>
  </si>
  <si>
    <t>13 بهمن</t>
  </si>
  <si>
    <t>14 بهمن</t>
  </si>
  <si>
    <t>15 بهمن</t>
  </si>
  <si>
    <t>16 بهمن</t>
  </si>
  <si>
    <t>17 بهمن</t>
  </si>
  <si>
    <t>18 بهمن</t>
  </si>
  <si>
    <t>19 بهمن</t>
  </si>
  <si>
    <t>20 بهمن</t>
  </si>
  <si>
    <t>21 بهمن</t>
  </si>
  <si>
    <t>22 بهمن</t>
  </si>
  <si>
    <t>23 بهمن</t>
  </si>
  <si>
    <t>24 بهمن</t>
  </si>
  <si>
    <t>25 بهمن</t>
  </si>
  <si>
    <t>26 بهمن</t>
  </si>
  <si>
    <t>27 بهمن</t>
  </si>
  <si>
    <t>28 بهمن</t>
  </si>
  <si>
    <t>29 بهمن</t>
  </si>
  <si>
    <t>30 بهمن</t>
  </si>
  <si>
    <t>1 اسفند</t>
  </si>
  <si>
    <t>2 اسفند</t>
  </si>
  <si>
    <t>3 اسفند</t>
  </si>
  <si>
    <t>4 اسفند</t>
  </si>
  <si>
    <t>5 اسفند</t>
  </si>
  <si>
    <t>6 اسفند</t>
  </si>
  <si>
    <t>7 اسفند</t>
  </si>
  <si>
    <t>8 اسفند</t>
  </si>
  <si>
    <t>9 اسفند</t>
  </si>
  <si>
    <t>10 اسفند</t>
  </si>
  <si>
    <t>11 اسفند</t>
  </si>
  <si>
    <t>12 اسفند</t>
  </si>
  <si>
    <t>13 اسفند</t>
  </si>
  <si>
    <t>14 اسفند</t>
  </si>
  <si>
    <t>15 اسفند</t>
  </si>
  <si>
    <t>16 اسفند</t>
  </si>
  <si>
    <t>17 اسفند</t>
  </si>
  <si>
    <t>18 اسفند</t>
  </si>
  <si>
    <t>19 اسفند</t>
  </si>
  <si>
    <t>20 اسفند</t>
  </si>
  <si>
    <t>21 اسفند</t>
  </si>
  <si>
    <t>22 اسفند</t>
  </si>
  <si>
    <t>23 اسفند</t>
  </si>
  <si>
    <t>24 اسفند</t>
  </si>
  <si>
    <t>25 اسفند</t>
  </si>
  <si>
    <t>26 اسفند</t>
  </si>
  <si>
    <t>27 اسفند</t>
  </si>
  <si>
    <t>28 اسفند</t>
  </si>
  <si>
    <t>29 اسفند</t>
  </si>
  <si>
    <t>30 اسفند</t>
  </si>
  <si>
    <t xml:space="preserve">تنظیمات </t>
  </si>
  <si>
    <t>مقدار اولیه روز های موفقیت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</si>
</sst>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B Yekan"/>
      <charset val="178"/>
    </font>
    <font>
      <sz val="10"/>
      <color theme="1"/>
      <name val="B Yekan"/>
      <charset val="178"/>
    </font>
    <font>
      <b/>
      <sz val="11"/>
      <color theme="0"/>
      <name val="B Yekan"/>
      <charset val="178"/>
    </font>
    <font>
      <b/>
      <sz val="12"/>
      <color theme="0"/>
      <name val="B Yekan"/>
      <charset val="178"/>
    </font>
    <font>
      <sz val="28"/>
      <color theme="1"/>
      <name val="B Titr"/>
      <charset val="178"/>
    </font>
    <font>
      <sz val="10"/>
      <color rgb="FF00B050"/>
      <name val="B Yekan"/>
      <charset val="178"/>
    </font>
    <font>
      <sz val="10"/>
      <color rgb="FFFF0000"/>
      <name val="B Yekan"/>
      <charset val="178"/>
    </font>
    <font>
      <sz val="10"/>
      <color rgb="FF002060"/>
      <name val="B Yekan"/>
      <charset val="178"/>
    </font>
    <font>
      <b/>
      <sz val="10"/>
      <color theme="1"/>
      <name val="B Yekan"/>
      <charset val="178"/>
    </font>
    <font>
      <b/>
      <sz val="8"/>
      <color theme="1"/>
      <name val="B Yeka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center"/>
    </xf>
    <xf numFmtId="0" fontId="4" fillId="6" borderId="0" xfId="5" applyFont="1" applyAlignment="1">
      <alignment horizontal="center" vertical="center"/>
    </xf>
    <xf numFmtId="0" fontId="4" fillId="8" borderId="0" xfId="7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9" borderId="0" xfId="0" applyFont="1" applyFill="1" applyBorder="1" applyAlignment="1">
      <alignment horizontal="right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9" borderId="0" xfId="0" applyFont="1" applyFill="1" applyBorder="1" applyAlignment="1">
      <alignment horizontal="right" vertical="center"/>
    </xf>
    <xf numFmtId="0" fontId="10" fillId="9" borderId="0" xfId="0" applyFont="1" applyFill="1" applyBorder="1" applyAlignment="1">
      <alignment horizontal="right" vertical="center"/>
    </xf>
    <xf numFmtId="0" fontId="11" fillId="9" borderId="7" xfId="0" applyFont="1" applyFill="1" applyBorder="1" applyAlignment="1">
      <alignment horizontal="right" vertical="center"/>
    </xf>
    <xf numFmtId="0" fontId="5" fillId="9" borderId="3" xfId="0" applyFont="1" applyFill="1" applyBorder="1" applyAlignment="1">
      <alignment horizontal="center" vertical="center"/>
    </xf>
    <xf numFmtId="0" fontId="4" fillId="4" borderId="0" xfId="3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2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6" borderId="0" xfId="5" applyFont="1" applyBorder="1" applyAlignment="1">
      <alignment horizontal="center" vertical="center"/>
    </xf>
    <xf numFmtId="0" fontId="4" fillId="8" borderId="0" xfId="7" applyFont="1" applyBorder="1" applyAlignment="1">
      <alignment horizontal="center" vertical="center"/>
    </xf>
    <xf numFmtId="0" fontId="4" fillId="4" borderId="5" xfId="3" applyFont="1" applyBorder="1" applyAlignment="1">
      <alignment horizontal="center" vertical="center"/>
    </xf>
    <xf numFmtId="0" fontId="4" fillId="6" borderId="7" xfId="5" applyFont="1" applyBorder="1" applyAlignment="1">
      <alignment horizontal="center" vertical="center"/>
    </xf>
    <xf numFmtId="0" fontId="4" fillId="8" borderId="7" xfId="7" applyFont="1" applyBorder="1" applyAlignment="1">
      <alignment horizontal="center" vertical="center"/>
    </xf>
    <xf numFmtId="0" fontId="4" fillId="4" borderId="8" xfId="3" applyFont="1" applyBorder="1" applyAlignment="1">
      <alignment horizontal="center" vertical="center"/>
    </xf>
    <xf numFmtId="0" fontId="4" fillId="6" borderId="10" xfId="5" applyFont="1" applyBorder="1" applyAlignment="1">
      <alignment horizontal="center" vertical="center"/>
    </xf>
    <xf numFmtId="0" fontId="4" fillId="6" borderId="9" xfId="5" applyFont="1" applyBorder="1" applyAlignment="1">
      <alignment horizontal="center" vertical="center"/>
    </xf>
    <xf numFmtId="0" fontId="4" fillId="6" borderId="4" xfId="5" applyFont="1" applyBorder="1" applyAlignment="1">
      <alignment horizontal="center" vertical="center" readingOrder="2"/>
    </xf>
    <xf numFmtId="0" fontId="4" fillId="6" borderId="0" xfId="5" applyFont="1" applyAlignment="1">
      <alignment horizontal="center" vertical="center" readingOrder="2"/>
    </xf>
    <xf numFmtId="0" fontId="4" fillId="4" borderId="0" xfId="3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readingOrder="2"/>
    </xf>
    <xf numFmtId="0" fontId="4" fillId="6" borderId="2" xfId="5" applyFont="1" applyBorder="1" applyAlignment="1">
      <alignment horizontal="center" vertical="center"/>
    </xf>
    <xf numFmtId="0" fontId="4" fillId="8" borderId="2" xfId="7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4" borderId="3" xfId="3" applyFont="1" applyBorder="1" applyAlignment="1">
      <alignment horizontal="center" vertical="center"/>
    </xf>
    <xf numFmtId="0" fontId="4" fillId="6" borderId="6" xfId="5" applyFont="1" applyBorder="1" applyAlignment="1">
      <alignment horizontal="center" vertical="center" readingOrder="2"/>
    </xf>
    <xf numFmtId="0" fontId="4" fillId="6" borderId="12" xfId="5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2" fontId="5" fillId="9" borderId="10" xfId="0" applyNumberFormat="1" applyFont="1" applyFill="1" applyBorder="1" applyAlignment="1">
      <alignment horizontal="center" vertical="center"/>
    </xf>
    <xf numFmtId="2" fontId="5" fillId="9" borderId="9" xfId="0" applyNumberFormat="1" applyFont="1" applyFill="1" applyBorder="1" applyAlignment="1">
      <alignment horizontal="center" vertical="center"/>
    </xf>
    <xf numFmtId="2" fontId="5" fillId="9" borderId="5" xfId="0" applyNumberFormat="1" applyFont="1" applyFill="1" applyBorder="1" applyAlignment="1">
      <alignment horizontal="center" vertical="center"/>
    </xf>
    <xf numFmtId="2" fontId="5" fillId="9" borderId="8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right" vertical="center" readingOrder="2"/>
    </xf>
    <xf numFmtId="0" fontId="8" fillId="9" borderId="2" xfId="0" applyFont="1" applyFill="1" applyBorder="1" applyAlignment="1">
      <alignment horizontal="right" vertical="center" readingOrder="2"/>
    </xf>
    <xf numFmtId="0" fontId="8" fillId="9" borderId="4" xfId="0" applyFont="1" applyFill="1" applyBorder="1" applyAlignment="1">
      <alignment horizontal="right" vertical="center" readingOrder="2"/>
    </xf>
    <xf numFmtId="0" fontId="8" fillId="9" borderId="0" xfId="0" applyFont="1" applyFill="1" applyBorder="1" applyAlignment="1">
      <alignment horizontal="right" vertical="center" readingOrder="2"/>
    </xf>
    <xf numFmtId="0" fontId="7" fillId="2" borderId="2" xfId="1" applyFont="1" applyBorder="1" applyAlignment="1">
      <alignment horizontal="center" vertical="center"/>
    </xf>
    <xf numFmtId="0" fontId="7" fillId="5" borderId="1" xfId="4" applyFont="1" applyBorder="1" applyAlignment="1">
      <alignment horizontal="center" vertical="center" readingOrder="2"/>
    </xf>
    <xf numFmtId="0" fontId="7" fillId="5" borderId="4" xfId="4" applyFont="1" applyBorder="1" applyAlignment="1">
      <alignment horizontal="center" vertical="center" readingOrder="2"/>
    </xf>
    <xf numFmtId="0" fontId="7" fillId="7" borderId="2" xfId="6" applyFont="1" applyBorder="1" applyAlignment="1">
      <alignment horizontal="center" vertical="center"/>
    </xf>
    <xf numFmtId="0" fontId="7" fillId="7" borderId="0" xfId="6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3" borderId="3" xfId="2" applyFont="1" applyBorder="1" applyAlignment="1">
      <alignment horizontal="center" vertical="center" wrapText="1"/>
    </xf>
    <xf numFmtId="0" fontId="6" fillId="3" borderId="5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8">
    <cellStyle name="20% - Accent4" xfId="3" builtinId="42"/>
    <cellStyle name="20% - Accent6" xfId="7" builtinId="50"/>
    <cellStyle name="40% - Accent5" xfId="5" builtinId="47"/>
    <cellStyle name="Accent1" xfId="1" builtinId="29"/>
    <cellStyle name="Accent4" xfId="2" builtinId="41"/>
    <cellStyle name="Accent5" xfId="4" builtinId="45"/>
    <cellStyle name="Accent6" xfId="6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تعداد روز های پاکی</a:t>
            </a:r>
            <a:r>
              <a:rPr lang="fa-IR" baseline="0">
                <a:cs typeface="B Titr" panose="00000700000000000000" pitchFamily="2" charset="-78"/>
              </a:rPr>
              <a:t> در این فصل</a:t>
            </a:r>
            <a:endParaRPr lang="fa-IR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بهار'!$H$1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'فصل بهار'!$G$3:$G$95</c:f>
              <c:strCache>
                <c:ptCount val="93"/>
                <c:pt idx="0">
                  <c:v>1 فروردین</c:v>
                </c:pt>
                <c:pt idx="1">
                  <c:v>2 فروردین</c:v>
                </c:pt>
                <c:pt idx="2">
                  <c:v>3 فروردین</c:v>
                </c:pt>
                <c:pt idx="3">
                  <c:v>4 فروردین</c:v>
                </c:pt>
                <c:pt idx="4">
                  <c:v>5 فروردین</c:v>
                </c:pt>
                <c:pt idx="5">
                  <c:v>6 فروردین</c:v>
                </c:pt>
                <c:pt idx="6">
                  <c:v>7 فروردین</c:v>
                </c:pt>
                <c:pt idx="7">
                  <c:v>8 فروردین</c:v>
                </c:pt>
                <c:pt idx="8">
                  <c:v>9 فروردین</c:v>
                </c:pt>
                <c:pt idx="9">
                  <c:v>10 فروردین</c:v>
                </c:pt>
                <c:pt idx="10">
                  <c:v>11 فروردین</c:v>
                </c:pt>
                <c:pt idx="11">
                  <c:v>12 فروردین</c:v>
                </c:pt>
                <c:pt idx="12">
                  <c:v>13 فروردین</c:v>
                </c:pt>
                <c:pt idx="13">
                  <c:v>14 فروردین</c:v>
                </c:pt>
                <c:pt idx="14">
                  <c:v>15 فروردین</c:v>
                </c:pt>
                <c:pt idx="15">
                  <c:v>16 فروردین</c:v>
                </c:pt>
                <c:pt idx="16">
                  <c:v>17 فروردین</c:v>
                </c:pt>
                <c:pt idx="17">
                  <c:v>18 فروردین</c:v>
                </c:pt>
                <c:pt idx="18">
                  <c:v>19 فروردین</c:v>
                </c:pt>
                <c:pt idx="19">
                  <c:v>20 فروردین</c:v>
                </c:pt>
                <c:pt idx="20">
                  <c:v>21 فروردین</c:v>
                </c:pt>
                <c:pt idx="21">
                  <c:v>22 فروردین</c:v>
                </c:pt>
                <c:pt idx="22">
                  <c:v>23 فروردین</c:v>
                </c:pt>
                <c:pt idx="23">
                  <c:v>24 فروردین</c:v>
                </c:pt>
                <c:pt idx="24">
                  <c:v>25 فروردین</c:v>
                </c:pt>
                <c:pt idx="25">
                  <c:v>26 فروردین</c:v>
                </c:pt>
                <c:pt idx="26">
                  <c:v>27 فروردین</c:v>
                </c:pt>
                <c:pt idx="27">
                  <c:v>28 فروردین</c:v>
                </c:pt>
                <c:pt idx="28">
                  <c:v>29 فروردین</c:v>
                </c:pt>
                <c:pt idx="29">
                  <c:v>30 فروردین</c:v>
                </c:pt>
                <c:pt idx="30">
                  <c:v>31 فروردین</c:v>
                </c:pt>
                <c:pt idx="31">
                  <c:v>1 اردیبهشت</c:v>
                </c:pt>
                <c:pt idx="32">
                  <c:v>2 اردیبهشت</c:v>
                </c:pt>
                <c:pt idx="33">
                  <c:v>3 اردیبهشت</c:v>
                </c:pt>
                <c:pt idx="34">
                  <c:v>4 اردیبهشت</c:v>
                </c:pt>
                <c:pt idx="35">
                  <c:v>5 اردیبهشت</c:v>
                </c:pt>
                <c:pt idx="36">
                  <c:v>6 اردیبهشت</c:v>
                </c:pt>
                <c:pt idx="37">
                  <c:v>7 اردیبهشت</c:v>
                </c:pt>
                <c:pt idx="38">
                  <c:v>8 اردیبهشت</c:v>
                </c:pt>
                <c:pt idx="39">
                  <c:v>9 اردیبهشت</c:v>
                </c:pt>
                <c:pt idx="40">
                  <c:v>10 اردیبهشت</c:v>
                </c:pt>
                <c:pt idx="41">
                  <c:v>11 اردیبهشت</c:v>
                </c:pt>
                <c:pt idx="42">
                  <c:v>12 اردیبهشت</c:v>
                </c:pt>
                <c:pt idx="43">
                  <c:v>13 اردیبهشت</c:v>
                </c:pt>
                <c:pt idx="44">
                  <c:v>14 اردیبهشت</c:v>
                </c:pt>
                <c:pt idx="45">
                  <c:v>15 اردیبهشت</c:v>
                </c:pt>
                <c:pt idx="46">
                  <c:v>16 اردیبهشت</c:v>
                </c:pt>
                <c:pt idx="47">
                  <c:v>17 اردیبهشت</c:v>
                </c:pt>
                <c:pt idx="48">
                  <c:v>18 اردیبهشت</c:v>
                </c:pt>
                <c:pt idx="49">
                  <c:v>19 اردیبهشت</c:v>
                </c:pt>
                <c:pt idx="50">
                  <c:v>20 اردیبهشت</c:v>
                </c:pt>
                <c:pt idx="51">
                  <c:v>21 اردیبهشت</c:v>
                </c:pt>
                <c:pt idx="52">
                  <c:v>22 اردیبهشت</c:v>
                </c:pt>
                <c:pt idx="53">
                  <c:v>23 اردیبهشت</c:v>
                </c:pt>
                <c:pt idx="54">
                  <c:v>24 اردیبهشت</c:v>
                </c:pt>
                <c:pt idx="55">
                  <c:v>25 اردیبهشت</c:v>
                </c:pt>
                <c:pt idx="56">
                  <c:v>26 اردیبهشت</c:v>
                </c:pt>
                <c:pt idx="57">
                  <c:v>27 اردیبهشت</c:v>
                </c:pt>
                <c:pt idx="58">
                  <c:v>28 اردیبهشت</c:v>
                </c:pt>
                <c:pt idx="59">
                  <c:v>29 اردیبهشت</c:v>
                </c:pt>
                <c:pt idx="60">
                  <c:v>30 اردیبهشت</c:v>
                </c:pt>
                <c:pt idx="61">
                  <c:v>31 اردیبهشت</c:v>
                </c:pt>
                <c:pt idx="62">
                  <c:v>1 خرداد</c:v>
                </c:pt>
                <c:pt idx="63">
                  <c:v>2 خرداد</c:v>
                </c:pt>
                <c:pt idx="64">
                  <c:v>3 خرداد</c:v>
                </c:pt>
                <c:pt idx="65">
                  <c:v>4 خرداد</c:v>
                </c:pt>
                <c:pt idx="66">
                  <c:v>5 خرداد</c:v>
                </c:pt>
                <c:pt idx="67">
                  <c:v>6 خرداد</c:v>
                </c:pt>
                <c:pt idx="68">
                  <c:v>7 خرداد</c:v>
                </c:pt>
                <c:pt idx="69">
                  <c:v>8 خرداد</c:v>
                </c:pt>
                <c:pt idx="70">
                  <c:v>9 خرداد</c:v>
                </c:pt>
                <c:pt idx="71">
                  <c:v>10 خرداد</c:v>
                </c:pt>
                <c:pt idx="72">
                  <c:v>11 خرداد</c:v>
                </c:pt>
                <c:pt idx="73">
                  <c:v>12 خرداد</c:v>
                </c:pt>
                <c:pt idx="74">
                  <c:v>13 خرداد</c:v>
                </c:pt>
                <c:pt idx="75">
                  <c:v>14 خرداد</c:v>
                </c:pt>
                <c:pt idx="76">
                  <c:v>15 خرداد</c:v>
                </c:pt>
                <c:pt idx="77">
                  <c:v>16 خرداد</c:v>
                </c:pt>
                <c:pt idx="78">
                  <c:v>17 خرداد</c:v>
                </c:pt>
                <c:pt idx="79">
                  <c:v>18 خرداد</c:v>
                </c:pt>
                <c:pt idx="80">
                  <c:v>19 خرداد</c:v>
                </c:pt>
                <c:pt idx="81">
                  <c:v>20 خرداد</c:v>
                </c:pt>
                <c:pt idx="82">
                  <c:v>21 خرداد</c:v>
                </c:pt>
                <c:pt idx="83">
                  <c:v>22 خرداد</c:v>
                </c:pt>
                <c:pt idx="84">
                  <c:v>23 خرداد</c:v>
                </c:pt>
                <c:pt idx="85">
                  <c:v>24 خرداد</c:v>
                </c:pt>
                <c:pt idx="86">
                  <c:v>25 خرداد</c:v>
                </c:pt>
                <c:pt idx="87">
                  <c:v>26 خرداد</c:v>
                </c:pt>
                <c:pt idx="88">
                  <c:v>27 خرداد</c:v>
                </c:pt>
                <c:pt idx="89">
                  <c:v>28 خرداد</c:v>
                </c:pt>
                <c:pt idx="90">
                  <c:v>29 خرداد</c:v>
                </c:pt>
                <c:pt idx="91">
                  <c:v>30 خرداد</c:v>
                </c:pt>
                <c:pt idx="92">
                  <c:v>31 خرداد</c:v>
                </c:pt>
              </c:strCache>
            </c:strRef>
          </c:cat>
          <c:val>
            <c:numRef>
              <c:f>'فصل بهار'!$H$3:$H$95</c:f>
              <c:numCache>
                <c:formatCode>General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7-41A7-A3AA-EF0A8E7C36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7523952"/>
        <c:axId val="1847521872"/>
      </c:lineChart>
      <c:catAx>
        <c:axId val="18475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847521872"/>
        <c:crosses val="autoZero"/>
        <c:auto val="1"/>
        <c:lblAlgn val="ctr"/>
        <c:lblOffset val="100"/>
        <c:noMultiLvlLbl val="0"/>
      </c:catAx>
      <c:valAx>
        <c:axId val="1847521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47523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0C-49A4-AC97-569C5E6572DC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0C-49A4-AC97-569C5E6572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بهار'!$M$26:$M$27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بهار'!$V$26:$V$27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C-49A4-AC97-569C5E6572D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تعداد روز های پاکی</a:t>
            </a:r>
            <a:r>
              <a:rPr lang="fa-IR" baseline="0">
                <a:cs typeface="B Titr" panose="00000700000000000000" pitchFamily="2" charset="-78"/>
              </a:rPr>
              <a:t> در این فصل</a:t>
            </a:r>
            <a:endParaRPr lang="fa-IR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تابستان'!$H$1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'فصل تابستان'!$G$3:$G$95</c:f>
              <c:strCache>
                <c:ptCount val="93"/>
                <c:pt idx="0">
                  <c:v>1 تیر</c:v>
                </c:pt>
                <c:pt idx="1">
                  <c:v>2 تیر</c:v>
                </c:pt>
                <c:pt idx="2">
                  <c:v>3 تیر</c:v>
                </c:pt>
                <c:pt idx="3">
                  <c:v>4 تیر</c:v>
                </c:pt>
                <c:pt idx="4">
                  <c:v>5 تیر</c:v>
                </c:pt>
                <c:pt idx="5">
                  <c:v>6 تیر</c:v>
                </c:pt>
                <c:pt idx="6">
                  <c:v>7 تیر</c:v>
                </c:pt>
                <c:pt idx="7">
                  <c:v>8 تیر</c:v>
                </c:pt>
                <c:pt idx="8">
                  <c:v>9 تیر</c:v>
                </c:pt>
                <c:pt idx="9">
                  <c:v>10 تیر</c:v>
                </c:pt>
                <c:pt idx="10">
                  <c:v>11 تیر</c:v>
                </c:pt>
                <c:pt idx="11">
                  <c:v>12 تیر</c:v>
                </c:pt>
                <c:pt idx="12">
                  <c:v>13 تیر</c:v>
                </c:pt>
                <c:pt idx="13">
                  <c:v>14 تیر</c:v>
                </c:pt>
                <c:pt idx="14">
                  <c:v>15 تیر</c:v>
                </c:pt>
                <c:pt idx="15">
                  <c:v>16 تیر</c:v>
                </c:pt>
                <c:pt idx="16">
                  <c:v>17 تیر</c:v>
                </c:pt>
                <c:pt idx="17">
                  <c:v>18 تیر</c:v>
                </c:pt>
                <c:pt idx="18">
                  <c:v>19 تیر</c:v>
                </c:pt>
                <c:pt idx="19">
                  <c:v>20 تیر</c:v>
                </c:pt>
                <c:pt idx="20">
                  <c:v>21 تیر</c:v>
                </c:pt>
                <c:pt idx="21">
                  <c:v>22 تیر</c:v>
                </c:pt>
                <c:pt idx="22">
                  <c:v>23 تیر</c:v>
                </c:pt>
                <c:pt idx="23">
                  <c:v>24 تیر</c:v>
                </c:pt>
                <c:pt idx="24">
                  <c:v>25 تیر</c:v>
                </c:pt>
                <c:pt idx="25">
                  <c:v>26 تیر</c:v>
                </c:pt>
                <c:pt idx="26">
                  <c:v>27 تیر</c:v>
                </c:pt>
                <c:pt idx="27">
                  <c:v>28 تیر</c:v>
                </c:pt>
                <c:pt idx="28">
                  <c:v>29 تیر</c:v>
                </c:pt>
                <c:pt idx="29">
                  <c:v>30 تیر</c:v>
                </c:pt>
                <c:pt idx="30">
                  <c:v>31 تیر</c:v>
                </c:pt>
                <c:pt idx="31">
                  <c:v>1 مرداد</c:v>
                </c:pt>
                <c:pt idx="32">
                  <c:v>2 مرداد</c:v>
                </c:pt>
                <c:pt idx="33">
                  <c:v>3 مرداد</c:v>
                </c:pt>
                <c:pt idx="34">
                  <c:v>4 مرداد</c:v>
                </c:pt>
                <c:pt idx="35">
                  <c:v>5 مرداد</c:v>
                </c:pt>
                <c:pt idx="36">
                  <c:v>6 مرداد</c:v>
                </c:pt>
                <c:pt idx="37">
                  <c:v>7 مرداد</c:v>
                </c:pt>
                <c:pt idx="38">
                  <c:v>8 مرداد</c:v>
                </c:pt>
                <c:pt idx="39">
                  <c:v>9 مرداد</c:v>
                </c:pt>
                <c:pt idx="40">
                  <c:v>10 مرداد</c:v>
                </c:pt>
                <c:pt idx="41">
                  <c:v>11 مرداد</c:v>
                </c:pt>
                <c:pt idx="42">
                  <c:v>12 مرداد</c:v>
                </c:pt>
                <c:pt idx="43">
                  <c:v>13 مرداد</c:v>
                </c:pt>
                <c:pt idx="44">
                  <c:v>14 مرداد</c:v>
                </c:pt>
                <c:pt idx="45">
                  <c:v>15 مرداد</c:v>
                </c:pt>
                <c:pt idx="46">
                  <c:v>16 مرداد</c:v>
                </c:pt>
                <c:pt idx="47">
                  <c:v>17 مرداد</c:v>
                </c:pt>
                <c:pt idx="48">
                  <c:v>18 مرداد</c:v>
                </c:pt>
                <c:pt idx="49">
                  <c:v>19 مرداد</c:v>
                </c:pt>
                <c:pt idx="50">
                  <c:v>20 مرداد</c:v>
                </c:pt>
                <c:pt idx="51">
                  <c:v>21 مرداد</c:v>
                </c:pt>
                <c:pt idx="52">
                  <c:v>22 مرداد</c:v>
                </c:pt>
                <c:pt idx="53">
                  <c:v>23 مرداد</c:v>
                </c:pt>
                <c:pt idx="54">
                  <c:v>24 مرداد</c:v>
                </c:pt>
                <c:pt idx="55">
                  <c:v>25 مرداد</c:v>
                </c:pt>
                <c:pt idx="56">
                  <c:v>26 مرداد</c:v>
                </c:pt>
                <c:pt idx="57">
                  <c:v>27 مرداد</c:v>
                </c:pt>
                <c:pt idx="58">
                  <c:v>28 مرداد</c:v>
                </c:pt>
                <c:pt idx="59">
                  <c:v>29 مرداد</c:v>
                </c:pt>
                <c:pt idx="60">
                  <c:v>30 مرداد</c:v>
                </c:pt>
                <c:pt idx="61">
                  <c:v>31 مرداد</c:v>
                </c:pt>
                <c:pt idx="62">
                  <c:v>1 شهریور</c:v>
                </c:pt>
                <c:pt idx="63">
                  <c:v>2 شهریور</c:v>
                </c:pt>
                <c:pt idx="64">
                  <c:v>3 شهریور</c:v>
                </c:pt>
                <c:pt idx="65">
                  <c:v>4 شهریور</c:v>
                </c:pt>
                <c:pt idx="66">
                  <c:v>5 شهریور</c:v>
                </c:pt>
                <c:pt idx="67">
                  <c:v>6 شهریور</c:v>
                </c:pt>
                <c:pt idx="68">
                  <c:v>7 شهریور</c:v>
                </c:pt>
                <c:pt idx="69">
                  <c:v>8 شهریور</c:v>
                </c:pt>
                <c:pt idx="70">
                  <c:v>9 شهریور</c:v>
                </c:pt>
                <c:pt idx="71">
                  <c:v>10 شهریور</c:v>
                </c:pt>
                <c:pt idx="72">
                  <c:v>11 شهریور</c:v>
                </c:pt>
                <c:pt idx="73">
                  <c:v>12 شهریور</c:v>
                </c:pt>
                <c:pt idx="74">
                  <c:v>13 شهریور</c:v>
                </c:pt>
                <c:pt idx="75">
                  <c:v>14 شهریور</c:v>
                </c:pt>
                <c:pt idx="76">
                  <c:v>15 شهریور</c:v>
                </c:pt>
                <c:pt idx="77">
                  <c:v>16 شهریور</c:v>
                </c:pt>
                <c:pt idx="78">
                  <c:v>17 شهریور</c:v>
                </c:pt>
                <c:pt idx="79">
                  <c:v>18 شهریور</c:v>
                </c:pt>
                <c:pt idx="80">
                  <c:v>19 شهریور</c:v>
                </c:pt>
                <c:pt idx="81">
                  <c:v>20 شهریور</c:v>
                </c:pt>
                <c:pt idx="82">
                  <c:v>21 شهریور</c:v>
                </c:pt>
                <c:pt idx="83">
                  <c:v>22 شهریور</c:v>
                </c:pt>
                <c:pt idx="84">
                  <c:v>23 شهریور</c:v>
                </c:pt>
                <c:pt idx="85">
                  <c:v>24 شهریور</c:v>
                </c:pt>
                <c:pt idx="86">
                  <c:v>25 شهریور</c:v>
                </c:pt>
                <c:pt idx="87">
                  <c:v>26 شهریور</c:v>
                </c:pt>
                <c:pt idx="88">
                  <c:v>27 شهریور</c:v>
                </c:pt>
                <c:pt idx="89">
                  <c:v>28 شهریور</c:v>
                </c:pt>
                <c:pt idx="90">
                  <c:v>29 شهریور</c:v>
                </c:pt>
                <c:pt idx="91">
                  <c:v>30 شهریور</c:v>
                </c:pt>
                <c:pt idx="92">
                  <c:v>31 شهریور</c:v>
                </c:pt>
              </c:strCache>
            </c:strRef>
          </c:cat>
          <c:val>
            <c:numRef>
              <c:f>'فصل تابستان'!$H$3:$H$95</c:f>
              <c:numCache>
                <c:formatCode>General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9-458B-A064-B0956DDA20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7523952"/>
        <c:axId val="1847521872"/>
      </c:lineChart>
      <c:catAx>
        <c:axId val="18475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847521872"/>
        <c:crosses val="autoZero"/>
        <c:auto val="1"/>
        <c:lblAlgn val="ctr"/>
        <c:lblOffset val="100"/>
        <c:noMultiLvlLbl val="0"/>
      </c:catAx>
      <c:valAx>
        <c:axId val="1847521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47523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Yekan" panose="00000400000000000000" pitchFamily="2" charset="-78"/>
              </a:rPr>
              <a:t>تعداد روز پاکی</a:t>
            </a:r>
            <a:r>
              <a:rPr lang="fa-IR" baseline="0">
                <a:cs typeface="B Yekan" panose="00000400000000000000" pitchFamily="2" charset="-78"/>
              </a:rPr>
              <a:t> در ماه تیر</a:t>
            </a:r>
            <a:endParaRPr lang="fa-IR"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تابستان'!$H$1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'فصل تابستان'!$G$2:$G$33</c:f>
              <c:strCache>
                <c:ptCount val="32"/>
                <c:pt idx="1">
                  <c:v>1 تیر</c:v>
                </c:pt>
                <c:pt idx="2">
                  <c:v>2 تیر</c:v>
                </c:pt>
                <c:pt idx="3">
                  <c:v>3 تیر</c:v>
                </c:pt>
                <c:pt idx="4">
                  <c:v>4 تیر</c:v>
                </c:pt>
                <c:pt idx="5">
                  <c:v>5 تیر</c:v>
                </c:pt>
                <c:pt idx="6">
                  <c:v>6 تیر</c:v>
                </c:pt>
                <c:pt idx="7">
                  <c:v>7 تیر</c:v>
                </c:pt>
                <c:pt idx="8">
                  <c:v>8 تیر</c:v>
                </c:pt>
                <c:pt idx="9">
                  <c:v>9 تیر</c:v>
                </c:pt>
                <c:pt idx="10">
                  <c:v>10 تیر</c:v>
                </c:pt>
                <c:pt idx="11">
                  <c:v>11 تیر</c:v>
                </c:pt>
                <c:pt idx="12">
                  <c:v>12 تیر</c:v>
                </c:pt>
                <c:pt idx="13">
                  <c:v>13 تیر</c:v>
                </c:pt>
                <c:pt idx="14">
                  <c:v>14 تیر</c:v>
                </c:pt>
                <c:pt idx="15">
                  <c:v>15 تیر</c:v>
                </c:pt>
                <c:pt idx="16">
                  <c:v>16 تیر</c:v>
                </c:pt>
                <c:pt idx="17">
                  <c:v>17 تیر</c:v>
                </c:pt>
                <c:pt idx="18">
                  <c:v>18 تیر</c:v>
                </c:pt>
                <c:pt idx="19">
                  <c:v>19 تیر</c:v>
                </c:pt>
                <c:pt idx="20">
                  <c:v>20 تیر</c:v>
                </c:pt>
                <c:pt idx="21">
                  <c:v>21 تیر</c:v>
                </c:pt>
                <c:pt idx="22">
                  <c:v>22 تیر</c:v>
                </c:pt>
                <c:pt idx="23">
                  <c:v>23 تیر</c:v>
                </c:pt>
                <c:pt idx="24">
                  <c:v>24 تیر</c:v>
                </c:pt>
                <c:pt idx="25">
                  <c:v>25 تیر</c:v>
                </c:pt>
                <c:pt idx="26">
                  <c:v>26 تیر</c:v>
                </c:pt>
                <c:pt idx="27">
                  <c:v>27 تیر</c:v>
                </c:pt>
                <c:pt idx="28">
                  <c:v>28 تیر</c:v>
                </c:pt>
                <c:pt idx="29">
                  <c:v>29 تیر</c:v>
                </c:pt>
                <c:pt idx="30">
                  <c:v>30 تیر</c:v>
                </c:pt>
                <c:pt idx="31">
                  <c:v>31 تیر</c:v>
                </c:pt>
              </c:strCache>
            </c:strRef>
          </c:cat>
          <c:val>
            <c:numRef>
              <c:f>'فصل تابستان'!$H$2:$H$33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4-40DB-9323-E81D5C180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814463"/>
        <c:axId val="1088811135"/>
      </c:lineChart>
      <c:catAx>
        <c:axId val="10888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811135"/>
        <c:crosses val="autoZero"/>
        <c:auto val="1"/>
        <c:lblAlgn val="ctr"/>
        <c:lblOffset val="100"/>
        <c:noMultiLvlLbl val="0"/>
      </c:catAx>
      <c:valAx>
        <c:axId val="108881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8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r>
              <a:rPr lang="fa-IR" sz="1400" b="0" i="0" baseline="0">
                <a:effectLst/>
                <a:cs typeface="B Yekan" panose="00000400000000000000" pitchFamily="2" charset="-78"/>
              </a:rPr>
              <a:t>تعداد روز پاکی در ماه مرداد</a:t>
            </a:r>
            <a:endParaRPr lang="en-US" sz="1400">
              <a:effectLst/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تابستان'!$H$1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تابستان'!$G$2,'فصل تابستان'!$G$34:$G$64)</c:f>
              <c:strCache>
                <c:ptCount val="32"/>
                <c:pt idx="1">
                  <c:v>1 مرداد</c:v>
                </c:pt>
                <c:pt idx="2">
                  <c:v>2 مرداد</c:v>
                </c:pt>
                <c:pt idx="3">
                  <c:v>3 مرداد</c:v>
                </c:pt>
                <c:pt idx="4">
                  <c:v>4 مرداد</c:v>
                </c:pt>
                <c:pt idx="5">
                  <c:v>5 مرداد</c:v>
                </c:pt>
                <c:pt idx="6">
                  <c:v>6 مرداد</c:v>
                </c:pt>
                <c:pt idx="7">
                  <c:v>7 مرداد</c:v>
                </c:pt>
                <c:pt idx="8">
                  <c:v>8 مرداد</c:v>
                </c:pt>
                <c:pt idx="9">
                  <c:v>9 مرداد</c:v>
                </c:pt>
                <c:pt idx="10">
                  <c:v>10 مرداد</c:v>
                </c:pt>
                <c:pt idx="11">
                  <c:v>11 مرداد</c:v>
                </c:pt>
                <c:pt idx="12">
                  <c:v>12 مرداد</c:v>
                </c:pt>
                <c:pt idx="13">
                  <c:v>13 مرداد</c:v>
                </c:pt>
                <c:pt idx="14">
                  <c:v>14 مرداد</c:v>
                </c:pt>
                <c:pt idx="15">
                  <c:v>15 مرداد</c:v>
                </c:pt>
                <c:pt idx="16">
                  <c:v>16 مرداد</c:v>
                </c:pt>
                <c:pt idx="17">
                  <c:v>17 مرداد</c:v>
                </c:pt>
                <c:pt idx="18">
                  <c:v>18 مرداد</c:v>
                </c:pt>
                <c:pt idx="19">
                  <c:v>19 مرداد</c:v>
                </c:pt>
                <c:pt idx="20">
                  <c:v>20 مرداد</c:v>
                </c:pt>
                <c:pt idx="21">
                  <c:v>21 مرداد</c:v>
                </c:pt>
                <c:pt idx="22">
                  <c:v>22 مرداد</c:v>
                </c:pt>
                <c:pt idx="23">
                  <c:v>23 مرداد</c:v>
                </c:pt>
                <c:pt idx="24">
                  <c:v>24 مرداد</c:v>
                </c:pt>
                <c:pt idx="25">
                  <c:v>25 مرداد</c:v>
                </c:pt>
                <c:pt idx="26">
                  <c:v>26 مرداد</c:v>
                </c:pt>
                <c:pt idx="27">
                  <c:v>27 مرداد</c:v>
                </c:pt>
                <c:pt idx="28">
                  <c:v>28 مرداد</c:v>
                </c:pt>
                <c:pt idx="29">
                  <c:v>29 مرداد</c:v>
                </c:pt>
                <c:pt idx="30">
                  <c:v>30 مرداد</c:v>
                </c:pt>
                <c:pt idx="31">
                  <c:v>31 مرداد</c:v>
                </c:pt>
              </c:strCache>
            </c:strRef>
          </c:cat>
          <c:val>
            <c:numRef>
              <c:f>('فصل تابستان'!$H$2,'فصل تابستان'!$H$34:$H$64)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7-40B2-8CD3-9DB9B7770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95743"/>
        <c:axId val="1088798655"/>
      </c:lineChart>
      <c:catAx>
        <c:axId val="108879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798655"/>
        <c:crosses val="autoZero"/>
        <c:auto val="1"/>
        <c:lblAlgn val="ctr"/>
        <c:lblOffset val="100"/>
        <c:noMultiLvlLbl val="0"/>
      </c:catAx>
      <c:valAx>
        <c:axId val="108879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9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400">
                <a:cs typeface="B Yekan" panose="00000400000000000000" pitchFamily="2" charset="-78"/>
              </a:rPr>
              <a:t>تعداد روز پاکی در ماه شهریور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تابستان'!$H$1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تابستان'!$G$2,'فصل تابستان'!$G$65:$G$95)</c:f>
              <c:strCache>
                <c:ptCount val="32"/>
                <c:pt idx="1">
                  <c:v>1 شهریور</c:v>
                </c:pt>
                <c:pt idx="2">
                  <c:v>2 شهریور</c:v>
                </c:pt>
                <c:pt idx="3">
                  <c:v>3 شهریور</c:v>
                </c:pt>
                <c:pt idx="4">
                  <c:v>4 شهریور</c:v>
                </c:pt>
                <c:pt idx="5">
                  <c:v>5 شهریور</c:v>
                </c:pt>
                <c:pt idx="6">
                  <c:v>6 شهریور</c:v>
                </c:pt>
                <c:pt idx="7">
                  <c:v>7 شهریور</c:v>
                </c:pt>
                <c:pt idx="8">
                  <c:v>8 شهریور</c:v>
                </c:pt>
                <c:pt idx="9">
                  <c:v>9 شهریور</c:v>
                </c:pt>
                <c:pt idx="10">
                  <c:v>10 شهریور</c:v>
                </c:pt>
                <c:pt idx="11">
                  <c:v>11 شهریور</c:v>
                </c:pt>
                <c:pt idx="12">
                  <c:v>12 شهریور</c:v>
                </c:pt>
                <c:pt idx="13">
                  <c:v>13 شهریور</c:v>
                </c:pt>
                <c:pt idx="14">
                  <c:v>14 شهریور</c:v>
                </c:pt>
                <c:pt idx="15">
                  <c:v>15 شهریور</c:v>
                </c:pt>
                <c:pt idx="16">
                  <c:v>16 شهریور</c:v>
                </c:pt>
                <c:pt idx="17">
                  <c:v>17 شهریور</c:v>
                </c:pt>
                <c:pt idx="18">
                  <c:v>18 شهریور</c:v>
                </c:pt>
                <c:pt idx="19">
                  <c:v>19 شهریور</c:v>
                </c:pt>
                <c:pt idx="20">
                  <c:v>20 شهریور</c:v>
                </c:pt>
                <c:pt idx="21">
                  <c:v>21 شهریور</c:v>
                </c:pt>
                <c:pt idx="22">
                  <c:v>22 شهریور</c:v>
                </c:pt>
                <c:pt idx="23">
                  <c:v>23 شهریور</c:v>
                </c:pt>
                <c:pt idx="24">
                  <c:v>24 شهریور</c:v>
                </c:pt>
                <c:pt idx="25">
                  <c:v>25 شهریور</c:v>
                </c:pt>
                <c:pt idx="26">
                  <c:v>26 شهریور</c:v>
                </c:pt>
                <c:pt idx="27">
                  <c:v>27 شهریور</c:v>
                </c:pt>
                <c:pt idx="28">
                  <c:v>28 شهریور</c:v>
                </c:pt>
                <c:pt idx="29">
                  <c:v>29 شهریور</c:v>
                </c:pt>
                <c:pt idx="30">
                  <c:v>30 شهریور</c:v>
                </c:pt>
                <c:pt idx="31">
                  <c:v>31 شهریور</c:v>
                </c:pt>
              </c:strCache>
            </c:strRef>
          </c:cat>
          <c:val>
            <c:numRef>
              <c:f>('فصل تابستان'!$H$2,'فصل تابستان'!$H$65:$H$95)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9-46DD-BC41-8D7F03504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3791"/>
        <c:axId val="1090773391"/>
      </c:lineChart>
      <c:catAx>
        <c:axId val="10907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90773391"/>
        <c:crosses val="autoZero"/>
        <c:auto val="1"/>
        <c:lblAlgn val="ctr"/>
        <c:lblOffset val="100"/>
        <c:noMultiLvlLbl val="0"/>
      </c:catAx>
      <c:valAx>
        <c:axId val="109077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0F-4EA0-96AB-84B530D3B20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0F-4EA0-96AB-84B530D3B2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تابستان'!$M$23,'فصل تابستان'!$M$24)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تابستان'!$P$23,'فصل تابستان'!$P$24)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0F-4EA0-96AB-84B530D3B2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87-4433-AAF8-448F5944DFEB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87-4433-AAF8-448F5944DFEB}"/>
              </c:ext>
            </c:extLst>
          </c:dPt>
          <c:dLbls>
            <c:dLbl>
              <c:idx val="0"/>
              <c:layout>
                <c:manualLayout>
                  <c:x val="-0.20718443180713528"/>
                  <c:y val="-0.121935331000291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7-4433-AAF8-448F5944DFEB}"/>
                </c:ext>
              </c:extLst>
            </c:dLbl>
            <c:dLbl>
              <c:idx val="1"/>
              <c:layout>
                <c:manualLayout>
                  <c:x val="0.23804862933799939"/>
                  <c:y val="0.15434273840769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7-4433-AAF8-448F5944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تابستان'!$M$26:$M$27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تابستان'!$P$26:$P$27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7-4433-AAF8-448F5944DFE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9-4151-B0BE-6929C3E75F1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D9-4151-B0BE-6929C3E75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تابستان'!$M$23,'فصل تابستان'!$M$24)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تابستان'!$R$23,'فصل تابستان'!$R$24)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9-4151-B0BE-6929C3E75F1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52-4C04-A37A-F9FEA810C8CA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52-4C04-A37A-F9FEA810C8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تابستان'!$M$26:$M$27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تابستان'!$R$26:$R$27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2-4C04-A37A-F9FEA810C8C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26-4099-A0FF-37B93EC0D70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26-4099-A0FF-37B93EC0D7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تابستان'!$M$23,'فصل تابستان'!$M$24)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تابستان'!$V$23,'فصل تابستان'!$V$24)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6-4099-A0FF-37B93EC0D7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Yekan" panose="00000400000000000000" pitchFamily="2" charset="-78"/>
              </a:rPr>
              <a:t>تعداد روز پاکی</a:t>
            </a:r>
            <a:r>
              <a:rPr lang="fa-IR" baseline="0">
                <a:cs typeface="B Yekan" panose="00000400000000000000" pitchFamily="2" charset="-78"/>
              </a:rPr>
              <a:t> در ماه فروردین</a:t>
            </a:r>
            <a:endParaRPr lang="fa-IR"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بهار'!$H$1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'فصل بهار'!$G$2:$G$33</c:f>
              <c:strCache>
                <c:ptCount val="32"/>
                <c:pt idx="1">
                  <c:v>1 فروردین</c:v>
                </c:pt>
                <c:pt idx="2">
                  <c:v>2 فروردین</c:v>
                </c:pt>
                <c:pt idx="3">
                  <c:v>3 فروردین</c:v>
                </c:pt>
                <c:pt idx="4">
                  <c:v>4 فروردین</c:v>
                </c:pt>
                <c:pt idx="5">
                  <c:v>5 فروردین</c:v>
                </c:pt>
                <c:pt idx="6">
                  <c:v>6 فروردین</c:v>
                </c:pt>
                <c:pt idx="7">
                  <c:v>7 فروردین</c:v>
                </c:pt>
                <c:pt idx="8">
                  <c:v>8 فروردین</c:v>
                </c:pt>
                <c:pt idx="9">
                  <c:v>9 فروردین</c:v>
                </c:pt>
                <c:pt idx="10">
                  <c:v>10 فروردین</c:v>
                </c:pt>
                <c:pt idx="11">
                  <c:v>11 فروردین</c:v>
                </c:pt>
                <c:pt idx="12">
                  <c:v>12 فروردین</c:v>
                </c:pt>
                <c:pt idx="13">
                  <c:v>13 فروردین</c:v>
                </c:pt>
                <c:pt idx="14">
                  <c:v>14 فروردین</c:v>
                </c:pt>
                <c:pt idx="15">
                  <c:v>15 فروردین</c:v>
                </c:pt>
                <c:pt idx="16">
                  <c:v>16 فروردین</c:v>
                </c:pt>
                <c:pt idx="17">
                  <c:v>17 فروردین</c:v>
                </c:pt>
                <c:pt idx="18">
                  <c:v>18 فروردین</c:v>
                </c:pt>
                <c:pt idx="19">
                  <c:v>19 فروردین</c:v>
                </c:pt>
                <c:pt idx="20">
                  <c:v>20 فروردین</c:v>
                </c:pt>
                <c:pt idx="21">
                  <c:v>21 فروردین</c:v>
                </c:pt>
                <c:pt idx="22">
                  <c:v>22 فروردین</c:v>
                </c:pt>
                <c:pt idx="23">
                  <c:v>23 فروردین</c:v>
                </c:pt>
                <c:pt idx="24">
                  <c:v>24 فروردین</c:v>
                </c:pt>
                <c:pt idx="25">
                  <c:v>25 فروردین</c:v>
                </c:pt>
                <c:pt idx="26">
                  <c:v>26 فروردین</c:v>
                </c:pt>
                <c:pt idx="27">
                  <c:v>27 فروردین</c:v>
                </c:pt>
                <c:pt idx="28">
                  <c:v>28 فروردین</c:v>
                </c:pt>
                <c:pt idx="29">
                  <c:v>29 فروردین</c:v>
                </c:pt>
                <c:pt idx="30">
                  <c:v>30 فروردین</c:v>
                </c:pt>
                <c:pt idx="31">
                  <c:v>31 فروردین</c:v>
                </c:pt>
              </c:strCache>
            </c:strRef>
          </c:cat>
          <c:val>
            <c:numRef>
              <c:f>'فصل بهار'!$H$2:$H$33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8-44C1-8FF1-0CFE156C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814463"/>
        <c:axId val="1088811135"/>
      </c:lineChart>
      <c:catAx>
        <c:axId val="10888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811135"/>
        <c:crosses val="autoZero"/>
        <c:auto val="1"/>
        <c:lblAlgn val="ctr"/>
        <c:lblOffset val="100"/>
        <c:noMultiLvlLbl val="0"/>
      </c:catAx>
      <c:valAx>
        <c:axId val="108881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8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FF-4B79-9AAA-59C6E4CEED7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FF-4B79-9AAA-59C6E4CEED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تابستان'!$M$26:$M$27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تابستان'!$V$26:$V$27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FF-4B79-9AAA-59C6E4CEED7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تعداد روز های پاکی</a:t>
            </a:r>
            <a:r>
              <a:rPr lang="fa-IR" baseline="0">
                <a:cs typeface="B Titr" panose="00000700000000000000" pitchFamily="2" charset="-78"/>
              </a:rPr>
              <a:t> در این فصل</a:t>
            </a:r>
            <a:endParaRPr lang="fa-IR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پاییز'!$H$1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'فصل پاییز'!$G$3:$G$92</c:f>
              <c:strCache>
                <c:ptCount val="90"/>
                <c:pt idx="0">
                  <c:v>1 مهر</c:v>
                </c:pt>
                <c:pt idx="1">
                  <c:v>2 مهر</c:v>
                </c:pt>
                <c:pt idx="2">
                  <c:v>3 مهر</c:v>
                </c:pt>
                <c:pt idx="3">
                  <c:v>4 مهر</c:v>
                </c:pt>
                <c:pt idx="4">
                  <c:v>5 مهر</c:v>
                </c:pt>
                <c:pt idx="5">
                  <c:v>6 مهر</c:v>
                </c:pt>
                <c:pt idx="6">
                  <c:v>7 مهر</c:v>
                </c:pt>
                <c:pt idx="7">
                  <c:v>8 مهر</c:v>
                </c:pt>
                <c:pt idx="8">
                  <c:v>9 مهر</c:v>
                </c:pt>
                <c:pt idx="9">
                  <c:v>10 مهر</c:v>
                </c:pt>
                <c:pt idx="10">
                  <c:v>11 مهر</c:v>
                </c:pt>
                <c:pt idx="11">
                  <c:v>12 مهر</c:v>
                </c:pt>
                <c:pt idx="12">
                  <c:v>13 مهر</c:v>
                </c:pt>
                <c:pt idx="13">
                  <c:v>14 مهر</c:v>
                </c:pt>
                <c:pt idx="14">
                  <c:v>15 مهر</c:v>
                </c:pt>
                <c:pt idx="15">
                  <c:v>16 مهر</c:v>
                </c:pt>
                <c:pt idx="16">
                  <c:v>17 مهر</c:v>
                </c:pt>
                <c:pt idx="17">
                  <c:v>18 مهر</c:v>
                </c:pt>
                <c:pt idx="18">
                  <c:v>19 مهر</c:v>
                </c:pt>
                <c:pt idx="19">
                  <c:v>20 مهر</c:v>
                </c:pt>
                <c:pt idx="20">
                  <c:v>21 مهر</c:v>
                </c:pt>
                <c:pt idx="21">
                  <c:v>22 مهر</c:v>
                </c:pt>
                <c:pt idx="22">
                  <c:v>23 مهر</c:v>
                </c:pt>
                <c:pt idx="23">
                  <c:v>24 مهر</c:v>
                </c:pt>
                <c:pt idx="24">
                  <c:v>25 مهر</c:v>
                </c:pt>
                <c:pt idx="25">
                  <c:v>26 مهر</c:v>
                </c:pt>
                <c:pt idx="26">
                  <c:v>27 مهر</c:v>
                </c:pt>
                <c:pt idx="27">
                  <c:v>28 مهر</c:v>
                </c:pt>
                <c:pt idx="28">
                  <c:v>29 مهر</c:v>
                </c:pt>
                <c:pt idx="29">
                  <c:v>30 مهر</c:v>
                </c:pt>
                <c:pt idx="30">
                  <c:v>1 آبان</c:v>
                </c:pt>
                <c:pt idx="31">
                  <c:v>2 آبان</c:v>
                </c:pt>
                <c:pt idx="32">
                  <c:v>3 آبان</c:v>
                </c:pt>
                <c:pt idx="33">
                  <c:v>4 آبان</c:v>
                </c:pt>
                <c:pt idx="34">
                  <c:v>5 آبان</c:v>
                </c:pt>
                <c:pt idx="35">
                  <c:v>6 آبان</c:v>
                </c:pt>
                <c:pt idx="36">
                  <c:v>7 آبان</c:v>
                </c:pt>
                <c:pt idx="37">
                  <c:v>8 آبان</c:v>
                </c:pt>
                <c:pt idx="38">
                  <c:v>9 آبان</c:v>
                </c:pt>
                <c:pt idx="39">
                  <c:v>10 آبان</c:v>
                </c:pt>
                <c:pt idx="40">
                  <c:v>11 آبان</c:v>
                </c:pt>
                <c:pt idx="41">
                  <c:v>12 آبان</c:v>
                </c:pt>
                <c:pt idx="42">
                  <c:v>13 آبان</c:v>
                </c:pt>
                <c:pt idx="43">
                  <c:v>14 آبان</c:v>
                </c:pt>
                <c:pt idx="44">
                  <c:v>15 آبان</c:v>
                </c:pt>
                <c:pt idx="45">
                  <c:v>16 آبان</c:v>
                </c:pt>
                <c:pt idx="46">
                  <c:v>17 آبان</c:v>
                </c:pt>
                <c:pt idx="47">
                  <c:v>18 آبان</c:v>
                </c:pt>
                <c:pt idx="48">
                  <c:v>19 آبان</c:v>
                </c:pt>
                <c:pt idx="49">
                  <c:v>20 آبان</c:v>
                </c:pt>
                <c:pt idx="50">
                  <c:v>21 آبان</c:v>
                </c:pt>
                <c:pt idx="51">
                  <c:v>22 آبان</c:v>
                </c:pt>
                <c:pt idx="52">
                  <c:v>23 آبان</c:v>
                </c:pt>
                <c:pt idx="53">
                  <c:v>24 آبان</c:v>
                </c:pt>
                <c:pt idx="54">
                  <c:v>25 آبان</c:v>
                </c:pt>
                <c:pt idx="55">
                  <c:v>26 آبان</c:v>
                </c:pt>
                <c:pt idx="56">
                  <c:v>27 آبان</c:v>
                </c:pt>
                <c:pt idx="57">
                  <c:v>28 آبان</c:v>
                </c:pt>
                <c:pt idx="58">
                  <c:v>29 آبان</c:v>
                </c:pt>
                <c:pt idx="59">
                  <c:v>30 آبان</c:v>
                </c:pt>
                <c:pt idx="60">
                  <c:v>1 آذر</c:v>
                </c:pt>
                <c:pt idx="61">
                  <c:v>2 آذر</c:v>
                </c:pt>
                <c:pt idx="62">
                  <c:v>3 آذر</c:v>
                </c:pt>
                <c:pt idx="63">
                  <c:v>4 آذر</c:v>
                </c:pt>
                <c:pt idx="64">
                  <c:v>5 آذر</c:v>
                </c:pt>
                <c:pt idx="65">
                  <c:v>6 آذر</c:v>
                </c:pt>
                <c:pt idx="66">
                  <c:v>7 آذر</c:v>
                </c:pt>
                <c:pt idx="67">
                  <c:v>8 آذر</c:v>
                </c:pt>
                <c:pt idx="68">
                  <c:v>9 آذر</c:v>
                </c:pt>
                <c:pt idx="69">
                  <c:v>10 آذر</c:v>
                </c:pt>
                <c:pt idx="70">
                  <c:v>11 آذر</c:v>
                </c:pt>
                <c:pt idx="71">
                  <c:v>12 آذر</c:v>
                </c:pt>
                <c:pt idx="72">
                  <c:v>13 آذر</c:v>
                </c:pt>
                <c:pt idx="73">
                  <c:v>14 آذر</c:v>
                </c:pt>
                <c:pt idx="74">
                  <c:v>15 آذر</c:v>
                </c:pt>
                <c:pt idx="75">
                  <c:v>16 آذر</c:v>
                </c:pt>
                <c:pt idx="76">
                  <c:v>17 آذر</c:v>
                </c:pt>
                <c:pt idx="77">
                  <c:v>18 آذر</c:v>
                </c:pt>
                <c:pt idx="78">
                  <c:v>19 آذر</c:v>
                </c:pt>
                <c:pt idx="79">
                  <c:v>20 آذر</c:v>
                </c:pt>
                <c:pt idx="80">
                  <c:v>21 آذر</c:v>
                </c:pt>
                <c:pt idx="81">
                  <c:v>22 آذر</c:v>
                </c:pt>
                <c:pt idx="82">
                  <c:v>23 آذر</c:v>
                </c:pt>
                <c:pt idx="83">
                  <c:v>24 آذر</c:v>
                </c:pt>
                <c:pt idx="84">
                  <c:v>25 آذر</c:v>
                </c:pt>
                <c:pt idx="85">
                  <c:v>26 آذر</c:v>
                </c:pt>
                <c:pt idx="86">
                  <c:v>27 آذر</c:v>
                </c:pt>
                <c:pt idx="87">
                  <c:v>28 آذر</c:v>
                </c:pt>
                <c:pt idx="88">
                  <c:v>29 آذر</c:v>
                </c:pt>
                <c:pt idx="89">
                  <c:v>30 آذر</c:v>
                </c:pt>
              </c:strCache>
            </c:strRef>
          </c:cat>
          <c:val>
            <c:numRef>
              <c:f>'فصل پاییز'!$H$3:$H$92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3-4F41-8DAE-A3449EA0D3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7523952"/>
        <c:axId val="1847521872"/>
      </c:lineChart>
      <c:catAx>
        <c:axId val="18475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847521872"/>
        <c:crosses val="autoZero"/>
        <c:auto val="1"/>
        <c:lblAlgn val="ctr"/>
        <c:lblOffset val="100"/>
        <c:noMultiLvlLbl val="0"/>
      </c:catAx>
      <c:valAx>
        <c:axId val="1847521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47523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Yekan" panose="00000400000000000000" pitchFamily="2" charset="-78"/>
              </a:rPr>
              <a:t>تعداد روز پاکی</a:t>
            </a:r>
            <a:r>
              <a:rPr lang="fa-IR" baseline="0">
                <a:cs typeface="B Yekan" panose="00000400000000000000" pitchFamily="2" charset="-78"/>
              </a:rPr>
              <a:t> در ماه مهر</a:t>
            </a:r>
            <a:endParaRPr lang="fa-IR"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پاییز'!$H$1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'فصل پاییز'!$G$2:$G$32</c:f>
              <c:strCache>
                <c:ptCount val="31"/>
                <c:pt idx="1">
                  <c:v>1 مهر</c:v>
                </c:pt>
                <c:pt idx="2">
                  <c:v>2 مهر</c:v>
                </c:pt>
                <c:pt idx="3">
                  <c:v>3 مهر</c:v>
                </c:pt>
                <c:pt idx="4">
                  <c:v>4 مهر</c:v>
                </c:pt>
                <c:pt idx="5">
                  <c:v>5 مهر</c:v>
                </c:pt>
                <c:pt idx="6">
                  <c:v>6 مهر</c:v>
                </c:pt>
                <c:pt idx="7">
                  <c:v>7 مهر</c:v>
                </c:pt>
                <c:pt idx="8">
                  <c:v>8 مهر</c:v>
                </c:pt>
                <c:pt idx="9">
                  <c:v>9 مهر</c:v>
                </c:pt>
                <c:pt idx="10">
                  <c:v>10 مهر</c:v>
                </c:pt>
                <c:pt idx="11">
                  <c:v>11 مهر</c:v>
                </c:pt>
                <c:pt idx="12">
                  <c:v>12 مهر</c:v>
                </c:pt>
                <c:pt idx="13">
                  <c:v>13 مهر</c:v>
                </c:pt>
                <c:pt idx="14">
                  <c:v>14 مهر</c:v>
                </c:pt>
                <c:pt idx="15">
                  <c:v>15 مهر</c:v>
                </c:pt>
                <c:pt idx="16">
                  <c:v>16 مهر</c:v>
                </c:pt>
                <c:pt idx="17">
                  <c:v>17 مهر</c:v>
                </c:pt>
                <c:pt idx="18">
                  <c:v>18 مهر</c:v>
                </c:pt>
                <c:pt idx="19">
                  <c:v>19 مهر</c:v>
                </c:pt>
                <c:pt idx="20">
                  <c:v>20 مهر</c:v>
                </c:pt>
                <c:pt idx="21">
                  <c:v>21 مهر</c:v>
                </c:pt>
                <c:pt idx="22">
                  <c:v>22 مهر</c:v>
                </c:pt>
                <c:pt idx="23">
                  <c:v>23 مهر</c:v>
                </c:pt>
                <c:pt idx="24">
                  <c:v>24 مهر</c:v>
                </c:pt>
                <c:pt idx="25">
                  <c:v>25 مهر</c:v>
                </c:pt>
                <c:pt idx="26">
                  <c:v>26 مهر</c:v>
                </c:pt>
                <c:pt idx="27">
                  <c:v>27 مهر</c:v>
                </c:pt>
                <c:pt idx="28">
                  <c:v>28 مهر</c:v>
                </c:pt>
                <c:pt idx="29">
                  <c:v>29 مهر</c:v>
                </c:pt>
                <c:pt idx="30">
                  <c:v>30 مهر</c:v>
                </c:pt>
              </c:strCache>
            </c:strRef>
          </c:cat>
          <c:val>
            <c:numRef>
              <c:f>'فصل پاییز'!$H$2:$H$32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5-46B6-9807-EBC99054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814463"/>
        <c:axId val="1088811135"/>
      </c:lineChart>
      <c:catAx>
        <c:axId val="10888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811135"/>
        <c:crosses val="autoZero"/>
        <c:auto val="1"/>
        <c:lblAlgn val="ctr"/>
        <c:lblOffset val="100"/>
        <c:noMultiLvlLbl val="0"/>
      </c:catAx>
      <c:valAx>
        <c:axId val="108881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8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r>
              <a:rPr lang="fa-IR" sz="1400" b="0" i="0" baseline="0">
                <a:effectLst/>
                <a:cs typeface="B Yekan" panose="00000400000000000000" pitchFamily="2" charset="-78"/>
              </a:rPr>
              <a:t>تعداد روز پاکی در ماه آبان</a:t>
            </a:r>
            <a:endParaRPr lang="en-US" sz="1400">
              <a:effectLst/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پاییز'!$H$1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پاییز'!$G$2,'فصل پاییز'!$G$33:$G$62)</c:f>
              <c:strCache>
                <c:ptCount val="31"/>
                <c:pt idx="1">
                  <c:v>1 آبان</c:v>
                </c:pt>
                <c:pt idx="2">
                  <c:v>2 آبان</c:v>
                </c:pt>
                <c:pt idx="3">
                  <c:v>3 آبان</c:v>
                </c:pt>
                <c:pt idx="4">
                  <c:v>4 آبان</c:v>
                </c:pt>
                <c:pt idx="5">
                  <c:v>5 آبان</c:v>
                </c:pt>
                <c:pt idx="6">
                  <c:v>6 آبان</c:v>
                </c:pt>
                <c:pt idx="7">
                  <c:v>7 آبان</c:v>
                </c:pt>
                <c:pt idx="8">
                  <c:v>8 آبان</c:v>
                </c:pt>
                <c:pt idx="9">
                  <c:v>9 آبان</c:v>
                </c:pt>
                <c:pt idx="10">
                  <c:v>10 آبان</c:v>
                </c:pt>
                <c:pt idx="11">
                  <c:v>11 آبان</c:v>
                </c:pt>
                <c:pt idx="12">
                  <c:v>12 آبان</c:v>
                </c:pt>
                <c:pt idx="13">
                  <c:v>13 آبان</c:v>
                </c:pt>
                <c:pt idx="14">
                  <c:v>14 آبان</c:v>
                </c:pt>
                <c:pt idx="15">
                  <c:v>15 آبان</c:v>
                </c:pt>
                <c:pt idx="16">
                  <c:v>16 آبان</c:v>
                </c:pt>
                <c:pt idx="17">
                  <c:v>17 آبان</c:v>
                </c:pt>
                <c:pt idx="18">
                  <c:v>18 آبان</c:v>
                </c:pt>
                <c:pt idx="19">
                  <c:v>19 آبان</c:v>
                </c:pt>
                <c:pt idx="20">
                  <c:v>20 آبان</c:v>
                </c:pt>
                <c:pt idx="21">
                  <c:v>21 آبان</c:v>
                </c:pt>
                <c:pt idx="22">
                  <c:v>22 آبان</c:v>
                </c:pt>
                <c:pt idx="23">
                  <c:v>23 آبان</c:v>
                </c:pt>
                <c:pt idx="24">
                  <c:v>24 آبان</c:v>
                </c:pt>
                <c:pt idx="25">
                  <c:v>25 آبان</c:v>
                </c:pt>
                <c:pt idx="26">
                  <c:v>26 آبان</c:v>
                </c:pt>
                <c:pt idx="27">
                  <c:v>27 آبان</c:v>
                </c:pt>
                <c:pt idx="28">
                  <c:v>28 آبان</c:v>
                </c:pt>
                <c:pt idx="29">
                  <c:v>29 آبان</c:v>
                </c:pt>
                <c:pt idx="30">
                  <c:v>30 آبان</c:v>
                </c:pt>
              </c:strCache>
            </c:strRef>
          </c:cat>
          <c:val>
            <c:numRef>
              <c:f>('فصل پاییز'!$H$2,'فصل پاییز'!$H$33:$H$62)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F-44D3-8B14-0F6611E7C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95743"/>
        <c:axId val="1088798655"/>
      </c:lineChart>
      <c:catAx>
        <c:axId val="108879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798655"/>
        <c:crosses val="autoZero"/>
        <c:auto val="1"/>
        <c:lblAlgn val="ctr"/>
        <c:lblOffset val="100"/>
        <c:noMultiLvlLbl val="0"/>
      </c:catAx>
      <c:valAx>
        <c:axId val="108879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9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400">
                <a:cs typeface="B Yekan" panose="00000400000000000000" pitchFamily="2" charset="-78"/>
              </a:rPr>
              <a:t>تعداد روز پاکی در ماه آذر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پاییز'!$H$1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پاییز'!$G$2,'فصل پاییز'!$G$63:$G$92)</c:f>
              <c:strCache>
                <c:ptCount val="31"/>
                <c:pt idx="1">
                  <c:v>1 آذر</c:v>
                </c:pt>
                <c:pt idx="2">
                  <c:v>2 آذر</c:v>
                </c:pt>
                <c:pt idx="3">
                  <c:v>3 آذر</c:v>
                </c:pt>
                <c:pt idx="4">
                  <c:v>4 آذر</c:v>
                </c:pt>
                <c:pt idx="5">
                  <c:v>5 آذر</c:v>
                </c:pt>
                <c:pt idx="6">
                  <c:v>6 آذر</c:v>
                </c:pt>
                <c:pt idx="7">
                  <c:v>7 آذر</c:v>
                </c:pt>
                <c:pt idx="8">
                  <c:v>8 آذر</c:v>
                </c:pt>
                <c:pt idx="9">
                  <c:v>9 آذر</c:v>
                </c:pt>
                <c:pt idx="10">
                  <c:v>10 آذر</c:v>
                </c:pt>
                <c:pt idx="11">
                  <c:v>11 آذر</c:v>
                </c:pt>
                <c:pt idx="12">
                  <c:v>12 آذر</c:v>
                </c:pt>
                <c:pt idx="13">
                  <c:v>13 آذر</c:v>
                </c:pt>
                <c:pt idx="14">
                  <c:v>14 آذر</c:v>
                </c:pt>
                <c:pt idx="15">
                  <c:v>15 آذر</c:v>
                </c:pt>
                <c:pt idx="16">
                  <c:v>16 آذر</c:v>
                </c:pt>
                <c:pt idx="17">
                  <c:v>17 آذر</c:v>
                </c:pt>
                <c:pt idx="18">
                  <c:v>18 آذر</c:v>
                </c:pt>
                <c:pt idx="19">
                  <c:v>19 آذر</c:v>
                </c:pt>
                <c:pt idx="20">
                  <c:v>20 آذر</c:v>
                </c:pt>
                <c:pt idx="21">
                  <c:v>21 آذر</c:v>
                </c:pt>
                <c:pt idx="22">
                  <c:v>22 آذر</c:v>
                </c:pt>
                <c:pt idx="23">
                  <c:v>23 آذر</c:v>
                </c:pt>
                <c:pt idx="24">
                  <c:v>24 آذر</c:v>
                </c:pt>
                <c:pt idx="25">
                  <c:v>25 آذر</c:v>
                </c:pt>
                <c:pt idx="26">
                  <c:v>26 آذر</c:v>
                </c:pt>
                <c:pt idx="27">
                  <c:v>27 آذر</c:v>
                </c:pt>
                <c:pt idx="28">
                  <c:v>28 آذر</c:v>
                </c:pt>
                <c:pt idx="29">
                  <c:v>29 آذر</c:v>
                </c:pt>
                <c:pt idx="30">
                  <c:v>30 آذر</c:v>
                </c:pt>
              </c:strCache>
            </c:strRef>
          </c:cat>
          <c:val>
            <c:numRef>
              <c:f>('فصل پاییز'!$H$2,'فصل پاییز'!$H$63:$H$92)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5-4813-AF73-AB474BFA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3791"/>
        <c:axId val="1090773391"/>
      </c:lineChart>
      <c:catAx>
        <c:axId val="10907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90773391"/>
        <c:crosses val="autoZero"/>
        <c:auto val="1"/>
        <c:lblAlgn val="ctr"/>
        <c:lblOffset val="100"/>
        <c:noMultiLvlLbl val="0"/>
      </c:catAx>
      <c:valAx>
        <c:axId val="109077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53-484D-A0FF-AC42C9AAD19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53-484D-A0FF-AC42C9AAD1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پاییز'!$M$23,'فصل پاییز'!$M$24)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پاییز'!$P$23,'فصل پاییز'!$P$24)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3-484D-A0FF-AC42C9AAD1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4C-4DD3-AEF2-8E79B19A9735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4C-4DD3-AEF2-8E79B19A9735}"/>
              </c:ext>
            </c:extLst>
          </c:dPt>
          <c:dLbls>
            <c:dLbl>
              <c:idx val="0"/>
              <c:layout>
                <c:manualLayout>
                  <c:x val="-0.20718443180713528"/>
                  <c:y val="-0.121935331000291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4C-4DD3-AEF2-8E79B19A9735}"/>
                </c:ext>
              </c:extLst>
            </c:dLbl>
            <c:dLbl>
              <c:idx val="1"/>
              <c:layout>
                <c:manualLayout>
                  <c:x val="0.23804862933799939"/>
                  <c:y val="0.15434273840769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C-4DD3-AEF2-8E79B19A9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پاییز'!$M$26:$M$27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پاییز'!$P$26:$P$27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C-4DD3-AEF2-8E79B19A973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92-4A1C-AB3A-7A49023985B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92-4A1C-AB3A-7A49023985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پاییز'!$M$23,'فصل پاییز'!$M$24)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پاییز'!$R$23,'فصل پاییز'!$R$24)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2-4A1C-AB3A-7A49023985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03-4A0C-A6F3-5A63FE671A20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03-4A0C-A6F3-5A63FE671A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پاییز'!$M$26:$M$27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پاییز'!$R$26:$R$27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03-4A0C-A6F3-5A63FE671A2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09-43ED-96C7-DA48807B6C5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09-43ED-96C7-DA48807B6C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پاییز'!$M$23,'فصل پاییز'!$M$24)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پاییز'!$V$23,'فصل پاییز'!$V$24)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9-43ED-96C7-DA48807B6C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r>
              <a:rPr lang="fa-IR" sz="1400" b="0" i="0" baseline="0">
                <a:effectLst/>
                <a:cs typeface="B Yekan" panose="00000400000000000000" pitchFamily="2" charset="-78"/>
              </a:rPr>
              <a:t>تعداد روز پاکی در ماه اردیبهشت</a:t>
            </a:r>
            <a:endParaRPr lang="en-US" sz="1400">
              <a:effectLst/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بهار'!$H$1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بهار'!$G$2,'فصل بهار'!$G$34:$G$64)</c:f>
              <c:strCache>
                <c:ptCount val="32"/>
                <c:pt idx="1">
                  <c:v>1 اردیبهشت</c:v>
                </c:pt>
                <c:pt idx="2">
                  <c:v>2 اردیبهشت</c:v>
                </c:pt>
                <c:pt idx="3">
                  <c:v>3 اردیبهشت</c:v>
                </c:pt>
                <c:pt idx="4">
                  <c:v>4 اردیبهشت</c:v>
                </c:pt>
                <c:pt idx="5">
                  <c:v>5 اردیبهشت</c:v>
                </c:pt>
                <c:pt idx="6">
                  <c:v>6 اردیبهشت</c:v>
                </c:pt>
                <c:pt idx="7">
                  <c:v>7 اردیبهشت</c:v>
                </c:pt>
                <c:pt idx="8">
                  <c:v>8 اردیبهشت</c:v>
                </c:pt>
                <c:pt idx="9">
                  <c:v>9 اردیبهشت</c:v>
                </c:pt>
                <c:pt idx="10">
                  <c:v>10 اردیبهشت</c:v>
                </c:pt>
                <c:pt idx="11">
                  <c:v>11 اردیبهشت</c:v>
                </c:pt>
                <c:pt idx="12">
                  <c:v>12 اردیبهشت</c:v>
                </c:pt>
                <c:pt idx="13">
                  <c:v>13 اردیبهشت</c:v>
                </c:pt>
                <c:pt idx="14">
                  <c:v>14 اردیبهشت</c:v>
                </c:pt>
                <c:pt idx="15">
                  <c:v>15 اردیبهشت</c:v>
                </c:pt>
                <c:pt idx="16">
                  <c:v>16 اردیبهشت</c:v>
                </c:pt>
                <c:pt idx="17">
                  <c:v>17 اردیبهشت</c:v>
                </c:pt>
                <c:pt idx="18">
                  <c:v>18 اردیبهشت</c:v>
                </c:pt>
                <c:pt idx="19">
                  <c:v>19 اردیبهشت</c:v>
                </c:pt>
                <c:pt idx="20">
                  <c:v>20 اردیبهشت</c:v>
                </c:pt>
                <c:pt idx="21">
                  <c:v>21 اردیبهشت</c:v>
                </c:pt>
                <c:pt idx="22">
                  <c:v>22 اردیبهشت</c:v>
                </c:pt>
                <c:pt idx="23">
                  <c:v>23 اردیبهشت</c:v>
                </c:pt>
                <c:pt idx="24">
                  <c:v>24 اردیبهشت</c:v>
                </c:pt>
                <c:pt idx="25">
                  <c:v>25 اردیبهشت</c:v>
                </c:pt>
                <c:pt idx="26">
                  <c:v>26 اردیبهشت</c:v>
                </c:pt>
                <c:pt idx="27">
                  <c:v>27 اردیبهشت</c:v>
                </c:pt>
                <c:pt idx="28">
                  <c:v>28 اردیبهشت</c:v>
                </c:pt>
                <c:pt idx="29">
                  <c:v>29 اردیبهشت</c:v>
                </c:pt>
                <c:pt idx="30">
                  <c:v>30 اردیبهشت</c:v>
                </c:pt>
                <c:pt idx="31">
                  <c:v>31 اردیبهشت</c:v>
                </c:pt>
              </c:strCache>
            </c:strRef>
          </c:cat>
          <c:val>
            <c:numRef>
              <c:f>('فصل بهار'!$H$2,'فصل بهار'!$H$34:$H$64)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B-435A-BA8A-48BA4D8A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95743"/>
        <c:axId val="1088798655"/>
      </c:lineChart>
      <c:catAx>
        <c:axId val="108879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798655"/>
        <c:crosses val="autoZero"/>
        <c:auto val="1"/>
        <c:lblAlgn val="ctr"/>
        <c:lblOffset val="100"/>
        <c:noMultiLvlLbl val="0"/>
      </c:catAx>
      <c:valAx>
        <c:axId val="108879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9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4C-4014-B0CE-B8A4A7C1021A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4C-4014-B0CE-B8A4A7C102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پاییز'!$M$26:$M$27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پاییز'!$V$26:$V$27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C-4014-B0CE-B8A4A7C1021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تعداد روز های پاکی</a:t>
            </a:r>
            <a:r>
              <a:rPr lang="fa-IR" baseline="0">
                <a:cs typeface="B Titr" panose="00000700000000000000" pitchFamily="2" charset="-78"/>
              </a:rPr>
              <a:t> در این فصل</a:t>
            </a:r>
            <a:endParaRPr lang="fa-IR">
              <a:cs typeface="B 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زمستان'!$H$1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'فصل زمستان'!$G$3:$G$92</c:f>
              <c:strCache>
                <c:ptCount val="90"/>
                <c:pt idx="0">
                  <c:v>1 دی</c:v>
                </c:pt>
                <c:pt idx="1">
                  <c:v>2 دی</c:v>
                </c:pt>
                <c:pt idx="2">
                  <c:v>3 دی</c:v>
                </c:pt>
                <c:pt idx="3">
                  <c:v>4 دی</c:v>
                </c:pt>
                <c:pt idx="4">
                  <c:v>5 دی</c:v>
                </c:pt>
                <c:pt idx="5">
                  <c:v>6 دی</c:v>
                </c:pt>
                <c:pt idx="6">
                  <c:v>7 دی</c:v>
                </c:pt>
                <c:pt idx="7">
                  <c:v>8 دی</c:v>
                </c:pt>
                <c:pt idx="8">
                  <c:v>9 دی</c:v>
                </c:pt>
                <c:pt idx="9">
                  <c:v>10 دی</c:v>
                </c:pt>
                <c:pt idx="10">
                  <c:v>11 دی</c:v>
                </c:pt>
                <c:pt idx="11">
                  <c:v>12 دی</c:v>
                </c:pt>
                <c:pt idx="12">
                  <c:v>13 دی</c:v>
                </c:pt>
                <c:pt idx="13">
                  <c:v>14 دی</c:v>
                </c:pt>
                <c:pt idx="14">
                  <c:v>15 دی</c:v>
                </c:pt>
                <c:pt idx="15">
                  <c:v>16 دی</c:v>
                </c:pt>
                <c:pt idx="16">
                  <c:v>17 دی</c:v>
                </c:pt>
                <c:pt idx="17">
                  <c:v>18 دی</c:v>
                </c:pt>
                <c:pt idx="18">
                  <c:v>19 دی</c:v>
                </c:pt>
                <c:pt idx="19">
                  <c:v>20 دی</c:v>
                </c:pt>
                <c:pt idx="20">
                  <c:v>21 دی</c:v>
                </c:pt>
                <c:pt idx="21">
                  <c:v>22 دی</c:v>
                </c:pt>
                <c:pt idx="22">
                  <c:v>23 دی</c:v>
                </c:pt>
                <c:pt idx="23">
                  <c:v>24 دی</c:v>
                </c:pt>
                <c:pt idx="24">
                  <c:v>25 دی</c:v>
                </c:pt>
                <c:pt idx="25">
                  <c:v>26 دی</c:v>
                </c:pt>
                <c:pt idx="26">
                  <c:v>27 دی</c:v>
                </c:pt>
                <c:pt idx="27">
                  <c:v>28 دی</c:v>
                </c:pt>
                <c:pt idx="28">
                  <c:v>29 دی</c:v>
                </c:pt>
                <c:pt idx="29">
                  <c:v>30 دی</c:v>
                </c:pt>
                <c:pt idx="30">
                  <c:v>1 بهمن</c:v>
                </c:pt>
                <c:pt idx="31">
                  <c:v>2 بهمن</c:v>
                </c:pt>
                <c:pt idx="32">
                  <c:v>3 بهمن</c:v>
                </c:pt>
                <c:pt idx="33">
                  <c:v>4 بهمن</c:v>
                </c:pt>
                <c:pt idx="34">
                  <c:v>5 بهمن</c:v>
                </c:pt>
                <c:pt idx="35">
                  <c:v>6 بهمن</c:v>
                </c:pt>
                <c:pt idx="36">
                  <c:v>7 بهمن</c:v>
                </c:pt>
                <c:pt idx="37">
                  <c:v>8 بهمن</c:v>
                </c:pt>
                <c:pt idx="38">
                  <c:v>9 بهمن</c:v>
                </c:pt>
                <c:pt idx="39">
                  <c:v>10 بهمن</c:v>
                </c:pt>
                <c:pt idx="40">
                  <c:v>11 بهمن</c:v>
                </c:pt>
                <c:pt idx="41">
                  <c:v>12 بهمن</c:v>
                </c:pt>
                <c:pt idx="42">
                  <c:v>13 بهمن</c:v>
                </c:pt>
                <c:pt idx="43">
                  <c:v>14 بهمن</c:v>
                </c:pt>
                <c:pt idx="44">
                  <c:v>15 بهمن</c:v>
                </c:pt>
                <c:pt idx="45">
                  <c:v>16 بهمن</c:v>
                </c:pt>
                <c:pt idx="46">
                  <c:v>17 بهمن</c:v>
                </c:pt>
                <c:pt idx="47">
                  <c:v>18 بهمن</c:v>
                </c:pt>
                <c:pt idx="48">
                  <c:v>19 بهمن</c:v>
                </c:pt>
                <c:pt idx="49">
                  <c:v>20 بهمن</c:v>
                </c:pt>
                <c:pt idx="50">
                  <c:v>21 بهمن</c:v>
                </c:pt>
                <c:pt idx="51">
                  <c:v>22 بهمن</c:v>
                </c:pt>
                <c:pt idx="52">
                  <c:v>23 بهمن</c:v>
                </c:pt>
                <c:pt idx="53">
                  <c:v>24 بهمن</c:v>
                </c:pt>
                <c:pt idx="54">
                  <c:v>25 بهمن</c:v>
                </c:pt>
                <c:pt idx="55">
                  <c:v>26 بهمن</c:v>
                </c:pt>
                <c:pt idx="56">
                  <c:v>27 بهمن</c:v>
                </c:pt>
                <c:pt idx="57">
                  <c:v>28 بهمن</c:v>
                </c:pt>
                <c:pt idx="58">
                  <c:v>29 بهمن</c:v>
                </c:pt>
                <c:pt idx="59">
                  <c:v>30 بهمن</c:v>
                </c:pt>
                <c:pt idx="60">
                  <c:v>1 اسفند</c:v>
                </c:pt>
                <c:pt idx="61">
                  <c:v>2 اسفند</c:v>
                </c:pt>
                <c:pt idx="62">
                  <c:v>3 اسفند</c:v>
                </c:pt>
                <c:pt idx="63">
                  <c:v>4 اسفند</c:v>
                </c:pt>
                <c:pt idx="64">
                  <c:v>5 اسفند</c:v>
                </c:pt>
                <c:pt idx="65">
                  <c:v>6 اسفند</c:v>
                </c:pt>
                <c:pt idx="66">
                  <c:v>7 اسفند</c:v>
                </c:pt>
                <c:pt idx="67">
                  <c:v>8 اسفند</c:v>
                </c:pt>
                <c:pt idx="68">
                  <c:v>9 اسفند</c:v>
                </c:pt>
                <c:pt idx="69">
                  <c:v>10 اسفند</c:v>
                </c:pt>
                <c:pt idx="70">
                  <c:v>11 اسفند</c:v>
                </c:pt>
                <c:pt idx="71">
                  <c:v>12 اسفند</c:v>
                </c:pt>
                <c:pt idx="72">
                  <c:v>13 اسفند</c:v>
                </c:pt>
                <c:pt idx="73">
                  <c:v>14 اسفند</c:v>
                </c:pt>
                <c:pt idx="74">
                  <c:v>15 اسفند</c:v>
                </c:pt>
                <c:pt idx="75">
                  <c:v>16 اسفند</c:v>
                </c:pt>
                <c:pt idx="76">
                  <c:v>17 اسفند</c:v>
                </c:pt>
                <c:pt idx="77">
                  <c:v>18 اسفند</c:v>
                </c:pt>
                <c:pt idx="78">
                  <c:v>19 اسفند</c:v>
                </c:pt>
                <c:pt idx="79">
                  <c:v>20 اسفند</c:v>
                </c:pt>
                <c:pt idx="80">
                  <c:v>21 اسفند</c:v>
                </c:pt>
                <c:pt idx="81">
                  <c:v>22 اسفند</c:v>
                </c:pt>
                <c:pt idx="82">
                  <c:v>23 اسفند</c:v>
                </c:pt>
                <c:pt idx="83">
                  <c:v>24 اسفند</c:v>
                </c:pt>
                <c:pt idx="84">
                  <c:v>25 اسفند</c:v>
                </c:pt>
                <c:pt idx="85">
                  <c:v>26 اسفند</c:v>
                </c:pt>
                <c:pt idx="86">
                  <c:v>27 اسفند</c:v>
                </c:pt>
                <c:pt idx="87">
                  <c:v>28 اسفند</c:v>
                </c:pt>
                <c:pt idx="88">
                  <c:v>29 اسفند</c:v>
                </c:pt>
                <c:pt idx="89">
                  <c:v>30 اسفند</c:v>
                </c:pt>
              </c:strCache>
            </c:strRef>
          </c:cat>
          <c:val>
            <c:numRef>
              <c:f>'فصل زمستان'!$H$3:$H$92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C-492E-B5A4-74BFE40F9E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7523952"/>
        <c:axId val="1847521872"/>
      </c:lineChart>
      <c:catAx>
        <c:axId val="18475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847521872"/>
        <c:crosses val="autoZero"/>
        <c:auto val="1"/>
        <c:lblAlgn val="ctr"/>
        <c:lblOffset val="100"/>
        <c:noMultiLvlLbl val="0"/>
      </c:catAx>
      <c:valAx>
        <c:axId val="1847521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47523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Yekan" panose="00000400000000000000" pitchFamily="2" charset="-78"/>
              </a:rPr>
              <a:t>تعداد روز پاکی</a:t>
            </a:r>
            <a:r>
              <a:rPr lang="fa-IR" baseline="0">
                <a:cs typeface="B Yekan" panose="00000400000000000000" pitchFamily="2" charset="-78"/>
              </a:rPr>
              <a:t> در ماه مهر</a:t>
            </a:r>
            <a:endParaRPr lang="fa-IR"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زمستان'!$H$1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'فصل زمستان'!$G$2:$G$32</c:f>
              <c:strCache>
                <c:ptCount val="31"/>
                <c:pt idx="1">
                  <c:v>1 دی</c:v>
                </c:pt>
                <c:pt idx="2">
                  <c:v>2 دی</c:v>
                </c:pt>
                <c:pt idx="3">
                  <c:v>3 دی</c:v>
                </c:pt>
                <c:pt idx="4">
                  <c:v>4 دی</c:v>
                </c:pt>
                <c:pt idx="5">
                  <c:v>5 دی</c:v>
                </c:pt>
                <c:pt idx="6">
                  <c:v>6 دی</c:v>
                </c:pt>
                <c:pt idx="7">
                  <c:v>7 دی</c:v>
                </c:pt>
                <c:pt idx="8">
                  <c:v>8 دی</c:v>
                </c:pt>
                <c:pt idx="9">
                  <c:v>9 دی</c:v>
                </c:pt>
                <c:pt idx="10">
                  <c:v>10 دی</c:v>
                </c:pt>
                <c:pt idx="11">
                  <c:v>11 دی</c:v>
                </c:pt>
                <c:pt idx="12">
                  <c:v>12 دی</c:v>
                </c:pt>
                <c:pt idx="13">
                  <c:v>13 دی</c:v>
                </c:pt>
                <c:pt idx="14">
                  <c:v>14 دی</c:v>
                </c:pt>
                <c:pt idx="15">
                  <c:v>15 دی</c:v>
                </c:pt>
                <c:pt idx="16">
                  <c:v>16 دی</c:v>
                </c:pt>
                <c:pt idx="17">
                  <c:v>17 دی</c:v>
                </c:pt>
                <c:pt idx="18">
                  <c:v>18 دی</c:v>
                </c:pt>
                <c:pt idx="19">
                  <c:v>19 دی</c:v>
                </c:pt>
                <c:pt idx="20">
                  <c:v>20 دی</c:v>
                </c:pt>
                <c:pt idx="21">
                  <c:v>21 دی</c:v>
                </c:pt>
                <c:pt idx="22">
                  <c:v>22 دی</c:v>
                </c:pt>
                <c:pt idx="23">
                  <c:v>23 دی</c:v>
                </c:pt>
                <c:pt idx="24">
                  <c:v>24 دی</c:v>
                </c:pt>
                <c:pt idx="25">
                  <c:v>25 دی</c:v>
                </c:pt>
                <c:pt idx="26">
                  <c:v>26 دی</c:v>
                </c:pt>
                <c:pt idx="27">
                  <c:v>27 دی</c:v>
                </c:pt>
                <c:pt idx="28">
                  <c:v>28 دی</c:v>
                </c:pt>
                <c:pt idx="29">
                  <c:v>29 دی</c:v>
                </c:pt>
                <c:pt idx="30">
                  <c:v>30 دی</c:v>
                </c:pt>
              </c:strCache>
            </c:strRef>
          </c:cat>
          <c:val>
            <c:numRef>
              <c:f>'فصل زمستان'!$H$2:$H$32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5-4BF3-B2BE-CF49084D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814463"/>
        <c:axId val="1088811135"/>
      </c:lineChart>
      <c:catAx>
        <c:axId val="108881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811135"/>
        <c:crosses val="autoZero"/>
        <c:auto val="1"/>
        <c:lblAlgn val="ctr"/>
        <c:lblOffset val="100"/>
        <c:noMultiLvlLbl val="0"/>
      </c:catAx>
      <c:valAx>
        <c:axId val="108881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81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r>
              <a:rPr lang="fa-IR" sz="1400" b="0" i="0" baseline="0">
                <a:effectLst/>
                <a:cs typeface="B Yekan" panose="00000400000000000000" pitchFamily="2" charset="-78"/>
              </a:rPr>
              <a:t>تعداد روز پاکی در ماه آبان</a:t>
            </a:r>
            <a:endParaRPr lang="en-US" sz="1400">
              <a:effectLst/>
              <a:cs typeface="B Yekan" panose="000004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زمستان'!$H$1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زمستان'!$G$2,'فصل زمستان'!$G$33:$G$62)</c:f>
              <c:strCache>
                <c:ptCount val="31"/>
                <c:pt idx="1">
                  <c:v>1 بهمن</c:v>
                </c:pt>
                <c:pt idx="2">
                  <c:v>2 بهمن</c:v>
                </c:pt>
                <c:pt idx="3">
                  <c:v>3 بهمن</c:v>
                </c:pt>
                <c:pt idx="4">
                  <c:v>4 بهمن</c:v>
                </c:pt>
                <c:pt idx="5">
                  <c:v>5 بهمن</c:v>
                </c:pt>
                <c:pt idx="6">
                  <c:v>6 بهمن</c:v>
                </c:pt>
                <c:pt idx="7">
                  <c:v>7 بهمن</c:v>
                </c:pt>
                <c:pt idx="8">
                  <c:v>8 بهمن</c:v>
                </c:pt>
                <c:pt idx="9">
                  <c:v>9 بهمن</c:v>
                </c:pt>
                <c:pt idx="10">
                  <c:v>10 بهمن</c:v>
                </c:pt>
                <c:pt idx="11">
                  <c:v>11 بهمن</c:v>
                </c:pt>
                <c:pt idx="12">
                  <c:v>12 بهمن</c:v>
                </c:pt>
                <c:pt idx="13">
                  <c:v>13 بهمن</c:v>
                </c:pt>
                <c:pt idx="14">
                  <c:v>14 بهمن</c:v>
                </c:pt>
                <c:pt idx="15">
                  <c:v>15 بهمن</c:v>
                </c:pt>
                <c:pt idx="16">
                  <c:v>16 بهمن</c:v>
                </c:pt>
                <c:pt idx="17">
                  <c:v>17 بهمن</c:v>
                </c:pt>
                <c:pt idx="18">
                  <c:v>18 بهمن</c:v>
                </c:pt>
                <c:pt idx="19">
                  <c:v>19 بهمن</c:v>
                </c:pt>
                <c:pt idx="20">
                  <c:v>20 بهمن</c:v>
                </c:pt>
                <c:pt idx="21">
                  <c:v>21 بهمن</c:v>
                </c:pt>
                <c:pt idx="22">
                  <c:v>22 بهمن</c:v>
                </c:pt>
                <c:pt idx="23">
                  <c:v>23 بهمن</c:v>
                </c:pt>
                <c:pt idx="24">
                  <c:v>24 بهمن</c:v>
                </c:pt>
                <c:pt idx="25">
                  <c:v>25 بهمن</c:v>
                </c:pt>
                <c:pt idx="26">
                  <c:v>26 بهمن</c:v>
                </c:pt>
                <c:pt idx="27">
                  <c:v>27 بهمن</c:v>
                </c:pt>
                <c:pt idx="28">
                  <c:v>28 بهمن</c:v>
                </c:pt>
                <c:pt idx="29">
                  <c:v>29 بهمن</c:v>
                </c:pt>
                <c:pt idx="30">
                  <c:v>30 بهمن</c:v>
                </c:pt>
              </c:strCache>
            </c:strRef>
          </c:cat>
          <c:val>
            <c:numRef>
              <c:f>('فصل زمستان'!$H$2,'فصل زمستان'!$H$33:$H$62)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8-4CFC-A3F8-1E34998C0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95743"/>
        <c:axId val="1088798655"/>
      </c:lineChart>
      <c:catAx>
        <c:axId val="108879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88798655"/>
        <c:crosses val="autoZero"/>
        <c:auto val="1"/>
        <c:lblAlgn val="ctr"/>
        <c:lblOffset val="100"/>
        <c:noMultiLvlLbl val="0"/>
      </c:catAx>
      <c:valAx>
        <c:axId val="108879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9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400">
                <a:cs typeface="B Yekan" panose="00000400000000000000" pitchFamily="2" charset="-78"/>
              </a:rPr>
              <a:t>تعداد روز پاکی در ماه آذر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زمستان'!$H$1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زمستان'!$G$2,'فصل زمستان'!$G$63:$G$92)</c:f>
              <c:strCache>
                <c:ptCount val="31"/>
                <c:pt idx="1">
                  <c:v>1 اسفند</c:v>
                </c:pt>
                <c:pt idx="2">
                  <c:v>2 اسفند</c:v>
                </c:pt>
                <c:pt idx="3">
                  <c:v>3 اسفند</c:v>
                </c:pt>
                <c:pt idx="4">
                  <c:v>4 اسفند</c:v>
                </c:pt>
                <c:pt idx="5">
                  <c:v>5 اسفند</c:v>
                </c:pt>
                <c:pt idx="6">
                  <c:v>6 اسفند</c:v>
                </c:pt>
                <c:pt idx="7">
                  <c:v>7 اسفند</c:v>
                </c:pt>
                <c:pt idx="8">
                  <c:v>8 اسفند</c:v>
                </c:pt>
                <c:pt idx="9">
                  <c:v>9 اسفند</c:v>
                </c:pt>
                <c:pt idx="10">
                  <c:v>10 اسفند</c:v>
                </c:pt>
                <c:pt idx="11">
                  <c:v>11 اسفند</c:v>
                </c:pt>
                <c:pt idx="12">
                  <c:v>12 اسفند</c:v>
                </c:pt>
                <c:pt idx="13">
                  <c:v>13 اسفند</c:v>
                </c:pt>
                <c:pt idx="14">
                  <c:v>14 اسفند</c:v>
                </c:pt>
                <c:pt idx="15">
                  <c:v>15 اسفند</c:v>
                </c:pt>
                <c:pt idx="16">
                  <c:v>16 اسفند</c:v>
                </c:pt>
                <c:pt idx="17">
                  <c:v>17 اسفند</c:v>
                </c:pt>
                <c:pt idx="18">
                  <c:v>18 اسفند</c:v>
                </c:pt>
                <c:pt idx="19">
                  <c:v>19 اسفند</c:v>
                </c:pt>
                <c:pt idx="20">
                  <c:v>20 اسفند</c:v>
                </c:pt>
                <c:pt idx="21">
                  <c:v>21 اسفند</c:v>
                </c:pt>
                <c:pt idx="22">
                  <c:v>22 اسفند</c:v>
                </c:pt>
                <c:pt idx="23">
                  <c:v>23 اسفند</c:v>
                </c:pt>
                <c:pt idx="24">
                  <c:v>24 اسفند</c:v>
                </c:pt>
                <c:pt idx="25">
                  <c:v>25 اسفند</c:v>
                </c:pt>
                <c:pt idx="26">
                  <c:v>26 اسفند</c:v>
                </c:pt>
                <c:pt idx="27">
                  <c:v>27 اسفند</c:v>
                </c:pt>
                <c:pt idx="28">
                  <c:v>28 اسفند</c:v>
                </c:pt>
                <c:pt idx="29">
                  <c:v>29 اسفند</c:v>
                </c:pt>
                <c:pt idx="30">
                  <c:v>30 اسفند</c:v>
                </c:pt>
              </c:strCache>
            </c:strRef>
          </c:cat>
          <c:val>
            <c:numRef>
              <c:f>('فصل زمستان'!$H$2,'فصل زمستان'!$H$63:$H$92)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B-4E24-B673-3F4860FEC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3791"/>
        <c:axId val="1090773391"/>
      </c:lineChart>
      <c:catAx>
        <c:axId val="10907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90773391"/>
        <c:crosses val="autoZero"/>
        <c:auto val="1"/>
        <c:lblAlgn val="ctr"/>
        <c:lblOffset val="100"/>
        <c:noMultiLvlLbl val="0"/>
      </c:catAx>
      <c:valAx>
        <c:axId val="109077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A8-424C-B69A-EBCC2C47044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A8-424C-B69A-EBCC2C4704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زمستان'!$M$23,'فصل زمستان'!$M$24)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زمستان'!$P$23,'فصل زمستان'!$P$24)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A8-424C-B69A-EBCC2C4704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3D-4856-80C4-BBD770F0BED6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3D-4856-80C4-BBD770F0BED6}"/>
              </c:ext>
            </c:extLst>
          </c:dPt>
          <c:dLbls>
            <c:dLbl>
              <c:idx val="0"/>
              <c:layout>
                <c:manualLayout>
                  <c:x val="-0.20718443180713528"/>
                  <c:y val="-0.121935331000291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856-80C4-BBD770F0BED6}"/>
                </c:ext>
              </c:extLst>
            </c:dLbl>
            <c:dLbl>
              <c:idx val="1"/>
              <c:layout>
                <c:manualLayout>
                  <c:x val="0.23804862933799939"/>
                  <c:y val="0.15434273840769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D-4856-80C4-BBD770F0B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زمستان'!$M$26:$M$27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زمستان'!$P$26:$P$27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D-4856-80C4-BBD770F0BE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0-4D87-B1FF-A23B13245E4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0-4D87-B1FF-A23B13245E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زمستان'!$M$23,'فصل زمستان'!$M$24)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زمستان'!$R$23,'فصل زمستان'!$R$24)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0-4D87-B1FF-A23B13245E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F5-40F5-9D77-6EDDCA637834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F5-40F5-9D77-6EDDCA6378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زمستان'!$M$26:$M$27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زمستان'!$R$26:$R$27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F5-40F5-9D77-6EDDCA63783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7-48C4-A085-91BD17BE206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7-48C4-A085-91BD17BE20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زمستان'!$M$23,'فصل زمستان'!$M$24)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زمستان'!$V$23,'فصل زمستان'!$V$24)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87-48C4-A085-91BD17BE206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400">
                <a:cs typeface="B Yekan" panose="00000400000000000000" pitchFamily="2" charset="-78"/>
              </a:rPr>
              <a:t>تعداد روز پاکی در ماه خرداد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'فصل بهار'!$H$1</c:f>
              <c:strCache>
                <c:ptCount val="1"/>
                <c:pt idx="0">
                  <c:v>تعداد روز پاکی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('فصل بهار'!$G$2,'فصل بهار'!$G$65:$G$95)</c:f>
              <c:strCache>
                <c:ptCount val="32"/>
                <c:pt idx="1">
                  <c:v>1 خرداد</c:v>
                </c:pt>
                <c:pt idx="2">
                  <c:v>2 خرداد</c:v>
                </c:pt>
                <c:pt idx="3">
                  <c:v>3 خرداد</c:v>
                </c:pt>
                <c:pt idx="4">
                  <c:v>4 خرداد</c:v>
                </c:pt>
                <c:pt idx="5">
                  <c:v>5 خرداد</c:v>
                </c:pt>
                <c:pt idx="6">
                  <c:v>6 خرداد</c:v>
                </c:pt>
                <c:pt idx="7">
                  <c:v>7 خرداد</c:v>
                </c:pt>
                <c:pt idx="8">
                  <c:v>8 خرداد</c:v>
                </c:pt>
                <c:pt idx="9">
                  <c:v>9 خرداد</c:v>
                </c:pt>
                <c:pt idx="10">
                  <c:v>10 خرداد</c:v>
                </c:pt>
                <c:pt idx="11">
                  <c:v>11 خرداد</c:v>
                </c:pt>
                <c:pt idx="12">
                  <c:v>12 خرداد</c:v>
                </c:pt>
                <c:pt idx="13">
                  <c:v>13 خرداد</c:v>
                </c:pt>
                <c:pt idx="14">
                  <c:v>14 خرداد</c:v>
                </c:pt>
                <c:pt idx="15">
                  <c:v>15 خرداد</c:v>
                </c:pt>
                <c:pt idx="16">
                  <c:v>16 خرداد</c:v>
                </c:pt>
                <c:pt idx="17">
                  <c:v>17 خرداد</c:v>
                </c:pt>
                <c:pt idx="18">
                  <c:v>18 خرداد</c:v>
                </c:pt>
                <c:pt idx="19">
                  <c:v>19 خرداد</c:v>
                </c:pt>
                <c:pt idx="20">
                  <c:v>20 خرداد</c:v>
                </c:pt>
                <c:pt idx="21">
                  <c:v>21 خرداد</c:v>
                </c:pt>
                <c:pt idx="22">
                  <c:v>22 خرداد</c:v>
                </c:pt>
                <c:pt idx="23">
                  <c:v>23 خرداد</c:v>
                </c:pt>
                <c:pt idx="24">
                  <c:v>24 خرداد</c:v>
                </c:pt>
                <c:pt idx="25">
                  <c:v>25 خرداد</c:v>
                </c:pt>
                <c:pt idx="26">
                  <c:v>26 خرداد</c:v>
                </c:pt>
                <c:pt idx="27">
                  <c:v>27 خرداد</c:v>
                </c:pt>
                <c:pt idx="28">
                  <c:v>28 خرداد</c:v>
                </c:pt>
                <c:pt idx="29">
                  <c:v>29 خرداد</c:v>
                </c:pt>
                <c:pt idx="30">
                  <c:v>30 خرداد</c:v>
                </c:pt>
                <c:pt idx="31">
                  <c:v>31 خرداد</c:v>
                </c:pt>
              </c:strCache>
            </c:strRef>
          </c:cat>
          <c:val>
            <c:numRef>
              <c:f>('فصل بهار'!$H$2,'فصل بهار'!$H$65:$H$95)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D-42D9-AD27-3062548A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3791"/>
        <c:axId val="1090773391"/>
      </c:lineChart>
      <c:catAx>
        <c:axId val="10907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Yekan" panose="00000400000000000000" pitchFamily="2" charset="-78"/>
              </a:defRPr>
            </a:pPr>
            <a:endParaRPr lang="en-US"/>
          </a:p>
        </c:txPr>
        <c:crossAx val="1090773391"/>
        <c:crosses val="autoZero"/>
        <c:auto val="1"/>
        <c:lblAlgn val="ctr"/>
        <c:lblOffset val="100"/>
        <c:noMultiLvlLbl val="0"/>
      </c:catAx>
      <c:valAx>
        <c:axId val="109077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6D-4216-A886-7E9BF36682B0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6D-4216-A886-7E9BF3668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زمستان'!$M$26:$M$27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زمستان'!$V$26:$V$27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D-4216-A886-7E9BF36682B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BC6-4067-8533-46CE86D005F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C6-4067-8533-46CE86D005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بهار'!$M$23,'فصل بهار'!$M$24)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بهار'!$P$23,'فصل بهار'!$P$24)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6-4067-8533-46CE86D005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85A-43CB-9C68-1BF430534974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5A-43CB-9C68-1BF430534974}"/>
              </c:ext>
            </c:extLst>
          </c:dPt>
          <c:dLbls>
            <c:dLbl>
              <c:idx val="0"/>
              <c:layout>
                <c:manualLayout>
                  <c:x val="-0.20718443180713528"/>
                  <c:y val="-0.121935331000291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5A-43CB-9C68-1BF430534974}"/>
                </c:ext>
              </c:extLst>
            </c:dLbl>
            <c:dLbl>
              <c:idx val="1"/>
              <c:layout>
                <c:manualLayout>
                  <c:x val="0.23804862933799939"/>
                  <c:y val="0.15434273840769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5A-43CB-9C68-1BF4305349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بهار'!$M$26:$M$27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بهار'!$P$26:$P$27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3CB-9C68-1BF43053497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84-4459-AD4D-5F04F33CB9D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84-4459-AD4D-5F04F33CB9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بهار'!$M$23,'فصل بهار'!$M$24)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بهار'!$R$23,'فصل بهار'!$R$24)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84-4459-AD4D-5F04F33CB9D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49-4E21-BAF8-975EF37C7987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49-4E21-BAF8-975EF37C79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'فصل بهار'!$M$26:$M$27</c:f>
              <c:strCache>
                <c:ptCount val="2"/>
                <c:pt idx="0">
                  <c:v>روز های با حال خوب 😂</c:v>
                </c:pt>
                <c:pt idx="1">
                  <c:v>روز های با حال بد 😩</c:v>
                </c:pt>
              </c:strCache>
            </c:strRef>
          </c:cat>
          <c:val>
            <c:numRef>
              <c:f>'فصل بهار'!$R$26:$R$27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49-4E21-BAF8-975EF37C798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26-4394-9FA5-D77A376CEA8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26-4394-9FA5-D77A376CEA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('فصل بهار'!$M$23,'فصل بهار'!$M$24)</c:f>
              <c:strCache>
                <c:ptCount val="2"/>
                <c:pt idx="0">
                  <c:v>روز های پاکی 💪</c:v>
                </c:pt>
                <c:pt idx="1">
                  <c:v>روز های شکست 😔</c:v>
                </c:pt>
              </c:strCache>
            </c:strRef>
          </c:cat>
          <c:val>
            <c:numRef>
              <c:f>('فصل بهار'!$V$23,'فصل بهار'!$V$24)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26-4394-9FA5-D77A376CEA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Yekan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82550</xdr:rowOff>
    </xdr:from>
    <xdr:to>
      <xdr:col>24</xdr:col>
      <xdr:colOff>371929</xdr:colOff>
      <xdr:row>16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731C70A-C885-400C-8A37-E23793525D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596900</xdr:colOff>
      <xdr:row>27</xdr:row>
      <xdr:rowOff>187324</xdr:rowOff>
    </xdr:from>
    <xdr:to>
      <xdr:col>22</xdr:col>
      <xdr:colOff>0</xdr:colOff>
      <xdr:row>40</xdr:row>
      <xdr:rowOff>117474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B9876F-1535-49D7-A580-9393E874B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596900</xdr:colOff>
      <xdr:row>40</xdr:row>
      <xdr:rowOff>187325</xdr:rowOff>
    </xdr:from>
    <xdr:to>
      <xdr:col>22</xdr:col>
      <xdr:colOff>0</xdr:colOff>
      <xdr:row>53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DC9A88-3BBC-416A-9C53-CE764F93D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600075</xdr:colOff>
      <xdr:row>53</xdr:row>
      <xdr:rowOff>168275</xdr:rowOff>
    </xdr:from>
    <xdr:to>
      <xdr:col>22</xdr:col>
      <xdr:colOff>3175</xdr:colOff>
      <xdr:row>66</xdr:row>
      <xdr:rowOff>98425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5ABA09-F721-4040-B27A-48CBEF982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30480</xdr:colOff>
      <xdr:row>27</xdr:row>
      <xdr:rowOff>184150</xdr:rowOff>
    </xdr:from>
    <xdr:to>
      <xdr:col>24</xdr:col>
      <xdr:colOff>457200</xdr:colOff>
      <xdr:row>40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71F997-BC25-4A03-8333-20311273C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490856</xdr:colOff>
      <xdr:row>27</xdr:row>
      <xdr:rowOff>187325</xdr:rowOff>
    </xdr:from>
    <xdr:to>
      <xdr:col>27</xdr:col>
      <xdr:colOff>307976</xdr:colOff>
      <xdr:row>40</xdr:row>
      <xdr:rowOff>117475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9E952A-40BD-4ABB-B183-8BA07FFEA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28576</xdr:colOff>
      <xdr:row>40</xdr:row>
      <xdr:rowOff>190500</xdr:rowOff>
    </xdr:from>
    <xdr:to>
      <xdr:col>24</xdr:col>
      <xdr:colOff>455296</xdr:colOff>
      <xdr:row>53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6F5892D-067B-4D53-959B-594B8F5CF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488952</xdr:colOff>
      <xdr:row>40</xdr:row>
      <xdr:rowOff>193675</xdr:rowOff>
    </xdr:from>
    <xdr:to>
      <xdr:col>27</xdr:col>
      <xdr:colOff>306072</xdr:colOff>
      <xdr:row>53</xdr:row>
      <xdr:rowOff>130175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432799-DA04-49E6-81BA-FA975E228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39372</xdr:colOff>
      <xdr:row>53</xdr:row>
      <xdr:rowOff>171450</xdr:rowOff>
    </xdr:from>
    <xdr:to>
      <xdr:col>24</xdr:col>
      <xdr:colOff>466092</xdr:colOff>
      <xdr:row>66</xdr:row>
      <xdr:rowOff>101600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6FA04E-CFCE-4932-98BD-BCBA9EA77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499748</xdr:colOff>
      <xdr:row>53</xdr:row>
      <xdr:rowOff>174625</xdr:rowOff>
    </xdr:from>
    <xdr:to>
      <xdr:col>27</xdr:col>
      <xdr:colOff>316868</xdr:colOff>
      <xdr:row>66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F241C94-D8FA-4137-A907-79716F952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82550</xdr:rowOff>
    </xdr:from>
    <xdr:to>
      <xdr:col>24</xdr:col>
      <xdr:colOff>371929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2622B-D37F-41BA-A622-B0397CFD9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596900</xdr:colOff>
      <xdr:row>27</xdr:row>
      <xdr:rowOff>187324</xdr:rowOff>
    </xdr:from>
    <xdr:to>
      <xdr:col>22</xdr:col>
      <xdr:colOff>0</xdr:colOff>
      <xdr:row>40</xdr:row>
      <xdr:rowOff>117474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152D14-0B44-4902-96E2-18EB81364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596900</xdr:colOff>
      <xdr:row>40</xdr:row>
      <xdr:rowOff>187325</xdr:rowOff>
    </xdr:from>
    <xdr:to>
      <xdr:col>22</xdr:col>
      <xdr:colOff>0</xdr:colOff>
      <xdr:row>53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AFAC99-6690-4C7C-AAEC-C09CDF3BD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600075</xdr:colOff>
      <xdr:row>53</xdr:row>
      <xdr:rowOff>168275</xdr:rowOff>
    </xdr:from>
    <xdr:to>
      <xdr:col>22</xdr:col>
      <xdr:colOff>3175</xdr:colOff>
      <xdr:row>66</xdr:row>
      <xdr:rowOff>98425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AF7A8B-7E58-4551-A8A3-64356CD59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30480</xdr:colOff>
      <xdr:row>27</xdr:row>
      <xdr:rowOff>184150</xdr:rowOff>
    </xdr:from>
    <xdr:to>
      <xdr:col>24</xdr:col>
      <xdr:colOff>457200</xdr:colOff>
      <xdr:row>40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5E0176-7829-4AA9-96D2-AFFF3CB24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490856</xdr:colOff>
      <xdr:row>27</xdr:row>
      <xdr:rowOff>187325</xdr:rowOff>
    </xdr:from>
    <xdr:to>
      <xdr:col>27</xdr:col>
      <xdr:colOff>307976</xdr:colOff>
      <xdr:row>40</xdr:row>
      <xdr:rowOff>117475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F7DFFE-D364-4F69-81DE-55E9E768C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28576</xdr:colOff>
      <xdr:row>40</xdr:row>
      <xdr:rowOff>190500</xdr:rowOff>
    </xdr:from>
    <xdr:to>
      <xdr:col>24</xdr:col>
      <xdr:colOff>455296</xdr:colOff>
      <xdr:row>53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59F716-BA3D-4C10-8004-0E36F8471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488952</xdr:colOff>
      <xdr:row>40</xdr:row>
      <xdr:rowOff>193675</xdr:rowOff>
    </xdr:from>
    <xdr:to>
      <xdr:col>27</xdr:col>
      <xdr:colOff>306072</xdr:colOff>
      <xdr:row>53</xdr:row>
      <xdr:rowOff>130175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C49EBAD-8BE4-4634-B82C-FA2495CAB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39372</xdr:colOff>
      <xdr:row>53</xdr:row>
      <xdr:rowOff>171450</xdr:rowOff>
    </xdr:from>
    <xdr:to>
      <xdr:col>24</xdr:col>
      <xdr:colOff>466092</xdr:colOff>
      <xdr:row>66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B1DD3E-2EEA-4E62-9DC4-BC6CCDA7D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499748</xdr:colOff>
      <xdr:row>53</xdr:row>
      <xdr:rowOff>174625</xdr:rowOff>
    </xdr:from>
    <xdr:to>
      <xdr:col>27</xdr:col>
      <xdr:colOff>316868</xdr:colOff>
      <xdr:row>66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FD71BF4-287A-498E-9185-0F432467A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82550</xdr:rowOff>
    </xdr:from>
    <xdr:to>
      <xdr:col>24</xdr:col>
      <xdr:colOff>371929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2447B-0925-4898-BF7D-54961C2F4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596900</xdr:colOff>
      <xdr:row>27</xdr:row>
      <xdr:rowOff>187324</xdr:rowOff>
    </xdr:from>
    <xdr:to>
      <xdr:col>22</xdr:col>
      <xdr:colOff>0</xdr:colOff>
      <xdr:row>39</xdr:row>
      <xdr:rowOff>117474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61147D-09D8-4535-93FA-5672FB1D4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596900</xdr:colOff>
      <xdr:row>39</xdr:row>
      <xdr:rowOff>187325</xdr:rowOff>
    </xdr:from>
    <xdr:to>
      <xdr:col>22</xdr:col>
      <xdr:colOff>0</xdr:colOff>
      <xdr:row>52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541F9B-93DC-4B4D-9CCB-56ED1C7B1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600075</xdr:colOff>
      <xdr:row>52</xdr:row>
      <xdr:rowOff>168275</xdr:rowOff>
    </xdr:from>
    <xdr:to>
      <xdr:col>22</xdr:col>
      <xdr:colOff>3175</xdr:colOff>
      <xdr:row>64</xdr:row>
      <xdr:rowOff>98425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223D7B-4679-419B-9A39-192C8C49C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30480</xdr:colOff>
      <xdr:row>27</xdr:row>
      <xdr:rowOff>184150</xdr:rowOff>
    </xdr:from>
    <xdr:to>
      <xdr:col>24</xdr:col>
      <xdr:colOff>457200</xdr:colOff>
      <xdr:row>39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497E82-FE9E-4C12-B134-0CD12B00B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490856</xdr:colOff>
      <xdr:row>27</xdr:row>
      <xdr:rowOff>187325</xdr:rowOff>
    </xdr:from>
    <xdr:to>
      <xdr:col>27</xdr:col>
      <xdr:colOff>307976</xdr:colOff>
      <xdr:row>39</xdr:row>
      <xdr:rowOff>117475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69679E-990E-4E6B-9709-8C25909F9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28576</xdr:colOff>
      <xdr:row>39</xdr:row>
      <xdr:rowOff>190500</xdr:rowOff>
    </xdr:from>
    <xdr:to>
      <xdr:col>24</xdr:col>
      <xdr:colOff>455296</xdr:colOff>
      <xdr:row>52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39E5F98-EF48-455F-B14F-E7D1C220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488952</xdr:colOff>
      <xdr:row>39</xdr:row>
      <xdr:rowOff>193675</xdr:rowOff>
    </xdr:from>
    <xdr:to>
      <xdr:col>27</xdr:col>
      <xdr:colOff>306072</xdr:colOff>
      <xdr:row>52</xdr:row>
      <xdr:rowOff>130175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818A891-3216-416B-831C-00F5268A5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39372</xdr:colOff>
      <xdr:row>52</xdr:row>
      <xdr:rowOff>171450</xdr:rowOff>
    </xdr:from>
    <xdr:to>
      <xdr:col>24</xdr:col>
      <xdr:colOff>466092</xdr:colOff>
      <xdr:row>64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BFD6A00-94BA-40C4-9C9F-FDC370BB3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499748</xdr:colOff>
      <xdr:row>52</xdr:row>
      <xdr:rowOff>174625</xdr:rowOff>
    </xdr:from>
    <xdr:to>
      <xdr:col>27</xdr:col>
      <xdr:colOff>316868</xdr:colOff>
      <xdr:row>64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CDCC654-1081-4874-BF1D-ECC87C6CA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82550</xdr:rowOff>
    </xdr:from>
    <xdr:to>
      <xdr:col>24</xdr:col>
      <xdr:colOff>371929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6FA993-749F-4CF5-8919-C9CF50982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596900</xdr:colOff>
      <xdr:row>27</xdr:row>
      <xdr:rowOff>187324</xdr:rowOff>
    </xdr:from>
    <xdr:to>
      <xdr:col>22</xdr:col>
      <xdr:colOff>0</xdr:colOff>
      <xdr:row>39</xdr:row>
      <xdr:rowOff>117474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72AB84-48A3-4D45-B104-06E229880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596900</xdr:colOff>
      <xdr:row>39</xdr:row>
      <xdr:rowOff>187325</xdr:rowOff>
    </xdr:from>
    <xdr:to>
      <xdr:col>22</xdr:col>
      <xdr:colOff>0</xdr:colOff>
      <xdr:row>52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1B1FAC-A263-4983-969B-4237E5EF0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600075</xdr:colOff>
      <xdr:row>52</xdr:row>
      <xdr:rowOff>168275</xdr:rowOff>
    </xdr:from>
    <xdr:to>
      <xdr:col>22</xdr:col>
      <xdr:colOff>3175</xdr:colOff>
      <xdr:row>64</xdr:row>
      <xdr:rowOff>98425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F7CA37-2311-4FB3-9109-FC30F19C0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30480</xdr:colOff>
      <xdr:row>27</xdr:row>
      <xdr:rowOff>184150</xdr:rowOff>
    </xdr:from>
    <xdr:to>
      <xdr:col>24</xdr:col>
      <xdr:colOff>457200</xdr:colOff>
      <xdr:row>39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007D45-0ABE-4F7A-A051-F810F585A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490856</xdr:colOff>
      <xdr:row>27</xdr:row>
      <xdr:rowOff>187325</xdr:rowOff>
    </xdr:from>
    <xdr:to>
      <xdr:col>27</xdr:col>
      <xdr:colOff>307976</xdr:colOff>
      <xdr:row>39</xdr:row>
      <xdr:rowOff>117475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92824C-62FC-4742-BFCF-828374A41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28576</xdr:colOff>
      <xdr:row>39</xdr:row>
      <xdr:rowOff>190500</xdr:rowOff>
    </xdr:from>
    <xdr:to>
      <xdr:col>24</xdr:col>
      <xdr:colOff>455296</xdr:colOff>
      <xdr:row>52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38C67A-538F-41A1-B3EF-97452D3F4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488952</xdr:colOff>
      <xdr:row>39</xdr:row>
      <xdr:rowOff>193675</xdr:rowOff>
    </xdr:from>
    <xdr:to>
      <xdr:col>27</xdr:col>
      <xdr:colOff>306072</xdr:colOff>
      <xdr:row>52</xdr:row>
      <xdr:rowOff>130175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90AB33C-5A4A-4EBF-9AB5-198F1E3A8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39372</xdr:colOff>
      <xdr:row>52</xdr:row>
      <xdr:rowOff>171450</xdr:rowOff>
    </xdr:from>
    <xdr:to>
      <xdr:col>24</xdr:col>
      <xdr:colOff>466092</xdr:colOff>
      <xdr:row>64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54BA5F-7217-49BB-ACBC-F7383BBBA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499748</xdr:colOff>
      <xdr:row>52</xdr:row>
      <xdr:rowOff>174625</xdr:rowOff>
    </xdr:from>
    <xdr:to>
      <xdr:col>27</xdr:col>
      <xdr:colOff>316868</xdr:colOff>
      <xdr:row>64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BFBC0AC-8C86-4328-8529-F1BC099B3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F274-C153-44E6-B469-E0626539DB59}">
  <sheetPr codeName="Sheet1"/>
  <dimension ref="B5:D7"/>
  <sheetViews>
    <sheetView rightToLeft="1" tabSelected="1" workbookViewId="0">
      <selection activeCell="B7" sqref="B7"/>
    </sheetView>
  </sheetViews>
  <sheetFormatPr defaultRowHeight="14.5" x14ac:dyDescent="0.35"/>
  <cols>
    <col min="3" max="3" width="16.453125" customWidth="1"/>
  </cols>
  <sheetData>
    <row r="5" spans="2:4" ht="17" x14ac:dyDescent="0.6">
      <c r="B5" s="48" t="s">
        <v>390</v>
      </c>
    </row>
    <row r="7" spans="2:4" ht="17" x14ac:dyDescent="0.6">
      <c r="B7" s="48" t="s">
        <v>391</v>
      </c>
      <c r="C7" s="48"/>
      <c r="D7" s="4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F26D-2746-4DB0-B583-A688C3F437B6}">
  <sheetPr codeName="Sheet2"/>
  <dimension ref="A1:V95"/>
  <sheetViews>
    <sheetView rightToLeft="1" zoomScale="80" zoomScaleNormal="80" workbookViewId="0">
      <selection activeCell="U27" sqref="U27"/>
    </sheetView>
  </sheetViews>
  <sheetFormatPr defaultRowHeight="17" x14ac:dyDescent="0.35"/>
  <cols>
    <col min="1" max="1" width="13.7265625" style="30" customWidth="1"/>
    <col min="2" max="3" width="10.6328125" style="2" customWidth="1"/>
    <col min="4" max="4" width="10.6328125" style="22" customWidth="1"/>
    <col min="5" max="8" width="8.984375E-2" style="12" customWidth="1"/>
    <col min="9" max="9" width="9.81640625" style="31" customWidth="1"/>
    <col min="10" max="11" width="8.7265625" style="1"/>
    <col min="12" max="12" width="2.7265625" style="1" customWidth="1"/>
    <col min="13" max="13" width="8.7265625" style="1"/>
    <col min="14" max="14" width="8.7265625" style="1" customWidth="1"/>
    <col min="15" max="15" width="8.7265625" style="1"/>
    <col min="16" max="16" width="10.7265625" style="1" customWidth="1"/>
    <col min="17" max="17" width="8.7265625" style="1"/>
    <col min="18" max="18" width="10.7265625" style="1" customWidth="1"/>
    <col min="19" max="19" width="8.7265625" style="1"/>
    <col min="20" max="20" width="10.7265625" style="1" customWidth="1"/>
    <col min="21" max="21" width="8.7265625" style="1"/>
    <col min="22" max="22" width="10.7265625" style="1" customWidth="1"/>
    <col min="23" max="16384" width="8.7265625" style="1"/>
  </cols>
  <sheetData>
    <row r="1" spans="1:9" ht="18.5" x14ac:dyDescent="0.35">
      <c r="A1" s="61" t="s">
        <v>0</v>
      </c>
      <c r="B1" s="60" t="s">
        <v>1</v>
      </c>
      <c r="C1" s="60"/>
      <c r="D1" s="63" t="s">
        <v>3</v>
      </c>
      <c r="E1" s="18"/>
      <c r="F1" s="18"/>
      <c r="G1" s="69" t="s">
        <v>0</v>
      </c>
      <c r="H1" s="65" t="s">
        <v>5</v>
      </c>
      <c r="I1" s="67" t="s">
        <v>5</v>
      </c>
    </row>
    <row r="2" spans="1:9" ht="18.5" x14ac:dyDescent="0.35">
      <c r="A2" s="62"/>
      <c r="B2" s="19" t="s">
        <v>4</v>
      </c>
      <c r="C2" s="19" t="s">
        <v>2</v>
      </c>
      <c r="D2" s="64"/>
      <c r="E2" s="20"/>
      <c r="F2" s="20"/>
      <c r="G2" s="70"/>
      <c r="H2" s="66"/>
      <c r="I2" s="68"/>
    </row>
    <row r="3" spans="1:9" x14ac:dyDescent="0.35">
      <c r="A3" s="29" t="s">
        <v>13</v>
      </c>
      <c r="B3" s="27"/>
      <c r="C3" s="21"/>
      <c r="E3" s="12">
        <f t="shared" ref="E3:E13" si="0">IF(B3="بله",1,0)</f>
        <v>0</v>
      </c>
      <c r="F3" s="12">
        <f t="shared" ref="F3:F13" si="1">IF(C3="بله",-1,0)</f>
        <v>0</v>
      </c>
      <c r="G3" s="12" t="str">
        <f>A3</f>
        <v>1 فروردین</v>
      </c>
      <c r="H3" s="12">
        <f>F3+E3+تنظیمات!D7</f>
        <v>0</v>
      </c>
      <c r="I3" s="23">
        <f>IF(ISNA(H3),"",H3)</f>
        <v>0</v>
      </c>
    </row>
    <row r="4" spans="1:9" x14ac:dyDescent="0.35">
      <c r="A4" s="29" t="s">
        <v>14</v>
      </c>
      <c r="B4" s="27"/>
      <c r="C4" s="21"/>
      <c r="E4" s="12">
        <f t="shared" si="0"/>
        <v>0</v>
      </c>
      <c r="F4" s="12">
        <f t="shared" si="1"/>
        <v>0</v>
      </c>
      <c r="G4" s="12" t="str">
        <f t="shared" ref="G4:G67" si="2">A4</f>
        <v>2 فروردین</v>
      </c>
      <c r="H4" s="12">
        <f>F4+E4+H3</f>
        <v>0</v>
      </c>
      <c r="I4" s="23">
        <f t="shared" ref="I4:I67" si="3">IF(ISNA(H4),"",H4)</f>
        <v>0</v>
      </c>
    </row>
    <row r="5" spans="1:9" x14ac:dyDescent="0.35">
      <c r="A5" s="29" t="s">
        <v>15</v>
      </c>
      <c r="B5" s="27"/>
      <c r="C5" s="21"/>
      <c r="E5" s="12">
        <f t="shared" si="0"/>
        <v>0</v>
      </c>
      <c r="F5" s="12">
        <f t="shared" si="1"/>
        <v>0</v>
      </c>
      <c r="G5" s="12" t="str">
        <f t="shared" si="2"/>
        <v>3 فروردین</v>
      </c>
      <c r="H5" s="12">
        <f t="shared" ref="H5:H68" si="4">F5+E5+H4</f>
        <v>0</v>
      </c>
      <c r="I5" s="23">
        <f t="shared" si="3"/>
        <v>0</v>
      </c>
    </row>
    <row r="6" spans="1:9" x14ac:dyDescent="0.35">
      <c r="A6" s="29" t="s">
        <v>16</v>
      </c>
      <c r="B6" s="27"/>
      <c r="C6" s="21"/>
      <c r="E6" s="12">
        <f t="shared" si="0"/>
        <v>0</v>
      </c>
      <c r="F6" s="12">
        <f t="shared" si="1"/>
        <v>0</v>
      </c>
      <c r="G6" s="12" t="str">
        <f t="shared" si="2"/>
        <v>4 فروردین</v>
      </c>
      <c r="H6" s="12">
        <f t="shared" si="4"/>
        <v>0</v>
      </c>
      <c r="I6" s="23">
        <f t="shared" si="3"/>
        <v>0</v>
      </c>
    </row>
    <row r="7" spans="1:9" x14ac:dyDescent="0.35">
      <c r="A7" s="29" t="s">
        <v>17</v>
      </c>
      <c r="B7" s="27"/>
      <c r="C7" s="21"/>
      <c r="E7" s="12">
        <f t="shared" si="0"/>
        <v>0</v>
      </c>
      <c r="F7" s="12">
        <f t="shared" si="1"/>
        <v>0</v>
      </c>
      <c r="G7" s="12" t="str">
        <f t="shared" si="2"/>
        <v>5 فروردین</v>
      </c>
      <c r="H7" s="12">
        <f t="shared" si="4"/>
        <v>0</v>
      </c>
      <c r="I7" s="23">
        <f t="shared" si="3"/>
        <v>0</v>
      </c>
    </row>
    <row r="8" spans="1:9" x14ac:dyDescent="0.35">
      <c r="A8" s="29" t="s">
        <v>18</v>
      </c>
      <c r="B8" s="27"/>
      <c r="C8" s="21"/>
      <c r="E8" s="12">
        <f t="shared" si="0"/>
        <v>0</v>
      </c>
      <c r="F8" s="12">
        <f t="shared" si="1"/>
        <v>0</v>
      </c>
      <c r="G8" s="12" t="str">
        <f t="shared" si="2"/>
        <v>6 فروردین</v>
      </c>
      <c r="H8" s="12">
        <f t="shared" si="4"/>
        <v>0</v>
      </c>
      <c r="I8" s="23">
        <f t="shared" si="3"/>
        <v>0</v>
      </c>
    </row>
    <row r="9" spans="1:9" x14ac:dyDescent="0.35">
      <c r="A9" s="29" t="s">
        <v>19</v>
      </c>
      <c r="B9" s="27"/>
      <c r="C9" s="21"/>
      <c r="E9" s="12">
        <f t="shared" si="0"/>
        <v>0</v>
      </c>
      <c r="F9" s="12">
        <f t="shared" si="1"/>
        <v>0</v>
      </c>
      <c r="G9" s="12" t="str">
        <f t="shared" si="2"/>
        <v>7 فروردین</v>
      </c>
      <c r="H9" s="12">
        <f t="shared" si="4"/>
        <v>0</v>
      </c>
      <c r="I9" s="23">
        <f t="shared" si="3"/>
        <v>0</v>
      </c>
    </row>
    <row r="10" spans="1:9" x14ac:dyDescent="0.35">
      <c r="A10" s="29" t="s">
        <v>20</v>
      </c>
      <c r="B10" s="27"/>
      <c r="C10" s="21"/>
      <c r="E10" s="12">
        <f t="shared" si="0"/>
        <v>0</v>
      </c>
      <c r="F10" s="12">
        <f t="shared" si="1"/>
        <v>0</v>
      </c>
      <c r="G10" s="12" t="str">
        <f t="shared" si="2"/>
        <v>8 فروردین</v>
      </c>
      <c r="H10" s="12">
        <f t="shared" si="4"/>
        <v>0</v>
      </c>
      <c r="I10" s="23">
        <f t="shared" si="3"/>
        <v>0</v>
      </c>
    </row>
    <row r="11" spans="1:9" x14ac:dyDescent="0.35">
      <c r="A11" s="29" t="s">
        <v>21</v>
      </c>
      <c r="B11" s="27"/>
      <c r="C11" s="21"/>
      <c r="E11" s="12">
        <f t="shared" si="0"/>
        <v>0</v>
      </c>
      <c r="F11" s="12">
        <f t="shared" si="1"/>
        <v>0</v>
      </c>
      <c r="G11" s="12" t="str">
        <f t="shared" si="2"/>
        <v>9 فروردین</v>
      </c>
      <c r="H11" s="12">
        <f t="shared" si="4"/>
        <v>0</v>
      </c>
      <c r="I11" s="23">
        <f t="shared" si="3"/>
        <v>0</v>
      </c>
    </row>
    <row r="12" spans="1:9" x14ac:dyDescent="0.35">
      <c r="A12" s="29" t="s">
        <v>22</v>
      </c>
      <c r="B12" s="27"/>
      <c r="C12" s="21"/>
      <c r="E12" s="12">
        <f t="shared" si="0"/>
        <v>0</v>
      </c>
      <c r="F12" s="12">
        <f t="shared" si="1"/>
        <v>0</v>
      </c>
      <c r="G12" s="12" t="str">
        <f t="shared" si="2"/>
        <v>10 فروردین</v>
      </c>
      <c r="H12" s="12">
        <f t="shared" si="4"/>
        <v>0</v>
      </c>
      <c r="I12" s="23">
        <f t="shared" si="3"/>
        <v>0</v>
      </c>
    </row>
    <row r="13" spans="1:9" x14ac:dyDescent="0.35">
      <c r="A13" s="29" t="s">
        <v>23</v>
      </c>
      <c r="B13" s="27"/>
      <c r="C13" s="21"/>
      <c r="E13" s="12">
        <f t="shared" si="0"/>
        <v>0</v>
      </c>
      <c r="F13" s="12">
        <f t="shared" si="1"/>
        <v>0</v>
      </c>
      <c r="G13" s="12" t="str">
        <f t="shared" si="2"/>
        <v>11 فروردین</v>
      </c>
      <c r="H13" s="12">
        <f t="shared" si="4"/>
        <v>0</v>
      </c>
      <c r="I13" s="23">
        <f t="shared" si="3"/>
        <v>0</v>
      </c>
    </row>
    <row r="14" spans="1:9" x14ac:dyDescent="0.35">
      <c r="A14" s="29" t="s">
        <v>24</v>
      </c>
      <c r="B14" s="27"/>
      <c r="C14" s="21"/>
      <c r="E14" s="12">
        <f t="shared" ref="E14:E77" si="5">IF(B14="بله",1,0)</f>
        <v>0</v>
      </c>
      <c r="F14" s="12">
        <f t="shared" ref="F14:F77" si="6">IF(C14="بله",-1,0)</f>
        <v>0</v>
      </c>
      <c r="G14" s="12" t="str">
        <f t="shared" si="2"/>
        <v>12 فروردین</v>
      </c>
      <c r="H14" s="12">
        <f t="shared" si="4"/>
        <v>0</v>
      </c>
      <c r="I14" s="23">
        <f>IF(ISNA(H14),"",H14)</f>
        <v>0</v>
      </c>
    </row>
    <row r="15" spans="1:9" x14ac:dyDescent="0.35">
      <c r="A15" s="29" t="s">
        <v>25</v>
      </c>
      <c r="B15" s="27"/>
      <c r="C15" s="21"/>
      <c r="E15" s="12">
        <f t="shared" si="5"/>
        <v>0</v>
      </c>
      <c r="F15" s="12">
        <f t="shared" si="6"/>
        <v>0</v>
      </c>
      <c r="G15" s="12" t="str">
        <f t="shared" si="2"/>
        <v>13 فروردین</v>
      </c>
      <c r="H15" s="12">
        <f t="shared" si="4"/>
        <v>0</v>
      </c>
      <c r="I15" s="23">
        <f t="shared" si="3"/>
        <v>0</v>
      </c>
    </row>
    <row r="16" spans="1:9" x14ac:dyDescent="0.35">
      <c r="A16" s="29" t="s">
        <v>26</v>
      </c>
      <c r="B16" s="27"/>
      <c r="C16" s="21"/>
      <c r="E16" s="12">
        <f t="shared" si="5"/>
        <v>0</v>
      </c>
      <c r="F16" s="12">
        <f t="shared" si="6"/>
        <v>0</v>
      </c>
      <c r="G16" s="12" t="str">
        <f t="shared" si="2"/>
        <v>14 فروردین</v>
      </c>
      <c r="H16" s="12">
        <f t="shared" si="4"/>
        <v>0</v>
      </c>
      <c r="I16" s="23">
        <f t="shared" si="3"/>
        <v>0</v>
      </c>
    </row>
    <row r="17" spans="1:22" ht="17.5" thickBot="1" x14ac:dyDescent="0.4">
      <c r="A17" s="29" t="s">
        <v>27</v>
      </c>
      <c r="B17" s="27"/>
      <c r="C17" s="21"/>
      <c r="E17" s="12">
        <f t="shared" si="5"/>
        <v>0</v>
      </c>
      <c r="F17" s="12">
        <f t="shared" si="6"/>
        <v>0</v>
      </c>
      <c r="G17" s="12" t="str">
        <f t="shared" si="2"/>
        <v>15 فروردین</v>
      </c>
      <c r="H17" s="12">
        <f t="shared" si="4"/>
        <v>0</v>
      </c>
      <c r="I17" s="23">
        <f t="shared" si="3"/>
        <v>0</v>
      </c>
    </row>
    <row r="18" spans="1:22" ht="17" customHeight="1" x14ac:dyDescent="0.35">
      <c r="A18" s="29" t="s">
        <v>28</v>
      </c>
      <c r="B18" s="27"/>
      <c r="C18" s="21"/>
      <c r="E18" s="12">
        <f t="shared" si="5"/>
        <v>0</v>
      </c>
      <c r="F18" s="12">
        <f t="shared" si="6"/>
        <v>0</v>
      </c>
      <c r="G18" s="12" t="str">
        <f t="shared" si="2"/>
        <v>16 فروردین</v>
      </c>
      <c r="H18" s="12">
        <f t="shared" si="4"/>
        <v>0</v>
      </c>
      <c r="I18" s="23">
        <f t="shared" si="3"/>
        <v>0</v>
      </c>
      <c r="L18" s="56" t="s">
        <v>8</v>
      </c>
      <c r="M18" s="57"/>
      <c r="N18" s="57"/>
      <c r="O18" s="57"/>
      <c r="P18" s="57"/>
      <c r="Q18" s="16"/>
    </row>
    <row r="19" spans="1:22" ht="17" customHeight="1" x14ac:dyDescent="0.35">
      <c r="A19" s="29" t="s">
        <v>29</v>
      </c>
      <c r="B19" s="27"/>
      <c r="C19" s="21"/>
      <c r="E19" s="12">
        <f t="shared" si="5"/>
        <v>0</v>
      </c>
      <c r="F19" s="12">
        <f t="shared" si="6"/>
        <v>0</v>
      </c>
      <c r="G19" s="12" t="str">
        <f t="shared" si="2"/>
        <v>17 فروردین</v>
      </c>
      <c r="H19" s="12">
        <f t="shared" si="4"/>
        <v>0</v>
      </c>
      <c r="I19" s="23">
        <f t="shared" si="3"/>
        <v>0</v>
      </c>
      <c r="L19" s="58"/>
      <c r="M19" s="59"/>
      <c r="N19" s="59"/>
      <c r="O19" s="59"/>
      <c r="P19" s="59"/>
      <c r="Q19" s="9"/>
    </row>
    <row r="20" spans="1:22" ht="17" customHeight="1" thickBot="1" x14ac:dyDescent="0.4">
      <c r="A20" s="29" t="s">
        <v>30</v>
      </c>
      <c r="B20" s="27"/>
      <c r="C20" s="21"/>
      <c r="E20" s="12">
        <f t="shared" si="5"/>
        <v>0</v>
      </c>
      <c r="F20" s="12">
        <f t="shared" si="6"/>
        <v>0</v>
      </c>
      <c r="G20" s="12" t="str">
        <f t="shared" si="2"/>
        <v>18 فروردین</v>
      </c>
      <c r="H20" s="12">
        <f t="shared" si="4"/>
        <v>0</v>
      </c>
      <c r="I20" s="23">
        <f t="shared" si="3"/>
        <v>0</v>
      </c>
      <c r="L20" s="58"/>
      <c r="M20" s="59"/>
      <c r="N20" s="59"/>
      <c r="O20" s="59"/>
      <c r="P20" s="59"/>
      <c r="Q20" s="9"/>
    </row>
    <row r="21" spans="1:22" x14ac:dyDescent="0.35">
      <c r="A21" s="29" t="s">
        <v>31</v>
      </c>
      <c r="B21" s="27"/>
      <c r="C21" s="21"/>
      <c r="E21" s="12">
        <f t="shared" si="5"/>
        <v>0</v>
      </c>
      <c r="F21" s="12">
        <f t="shared" si="6"/>
        <v>0</v>
      </c>
      <c r="G21" s="12" t="str">
        <f t="shared" si="2"/>
        <v>19 فروردین</v>
      </c>
      <c r="H21" s="12">
        <f t="shared" si="4"/>
        <v>0</v>
      </c>
      <c r="I21" s="23">
        <f t="shared" si="3"/>
        <v>0</v>
      </c>
      <c r="L21" s="42"/>
      <c r="M21" s="43"/>
      <c r="N21" s="43"/>
      <c r="O21" s="50" t="s">
        <v>106</v>
      </c>
      <c r="P21" s="51"/>
      <c r="Q21" s="52" t="s">
        <v>107</v>
      </c>
      <c r="R21" s="53"/>
      <c r="S21" s="52" t="s">
        <v>108</v>
      </c>
      <c r="T21" s="53"/>
      <c r="U21" s="54" t="s">
        <v>109</v>
      </c>
      <c r="V21" s="55"/>
    </row>
    <row r="22" spans="1:22" x14ac:dyDescent="0.35">
      <c r="A22" s="29" t="s">
        <v>32</v>
      </c>
      <c r="B22" s="27"/>
      <c r="C22" s="21"/>
      <c r="E22" s="12">
        <f t="shared" si="5"/>
        <v>0</v>
      </c>
      <c r="F22" s="12">
        <f t="shared" si="6"/>
        <v>0</v>
      </c>
      <c r="G22" s="12" t="str">
        <f t="shared" si="2"/>
        <v>20 فروردین</v>
      </c>
      <c r="H22" s="12">
        <f t="shared" si="4"/>
        <v>0</v>
      </c>
      <c r="I22" s="23">
        <f t="shared" si="3"/>
        <v>0</v>
      </c>
      <c r="L22" s="10"/>
      <c r="M22" s="6"/>
      <c r="N22" s="6"/>
      <c r="O22" s="6" t="s">
        <v>6</v>
      </c>
      <c r="P22" s="39" t="s">
        <v>7</v>
      </c>
      <c r="Q22" s="40" t="s">
        <v>6</v>
      </c>
      <c r="R22" s="39" t="s">
        <v>7</v>
      </c>
      <c r="S22" s="40" t="s">
        <v>6</v>
      </c>
      <c r="T22" s="39" t="s">
        <v>7</v>
      </c>
      <c r="U22" s="6" t="s">
        <v>6</v>
      </c>
      <c r="V22" s="9" t="s">
        <v>110</v>
      </c>
    </row>
    <row r="23" spans="1:22" x14ac:dyDescent="0.35">
      <c r="A23" s="29" t="s">
        <v>33</v>
      </c>
      <c r="B23" s="27"/>
      <c r="C23" s="21"/>
      <c r="E23" s="12">
        <f t="shared" si="5"/>
        <v>0</v>
      </c>
      <c r="F23" s="12">
        <f t="shared" si="6"/>
        <v>0</v>
      </c>
      <c r="G23" s="12" t="str">
        <f t="shared" si="2"/>
        <v>21 فروردین</v>
      </c>
      <c r="H23" s="12">
        <f t="shared" si="4"/>
        <v>0</v>
      </c>
      <c r="I23" s="23">
        <f t="shared" si="3"/>
        <v>0</v>
      </c>
      <c r="L23" s="10"/>
      <c r="M23" s="13" t="s">
        <v>9</v>
      </c>
      <c r="N23" s="6"/>
      <c r="O23" s="6">
        <f>COUNTIF(B3:B33,"=بله")</f>
        <v>0</v>
      </c>
      <c r="P23" s="44">
        <f>IFERROR((O23*100)/(O24+O23),0)</f>
        <v>0</v>
      </c>
      <c r="Q23" s="40">
        <f>COUNTIF(B34:B64,"=بله")</f>
        <v>0</v>
      </c>
      <c r="R23" s="44">
        <f>IFERROR((Q23*100)/(Q24+Q23),0)</f>
        <v>0</v>
      </c>
      <c r="S23" s="40">
        <f>COUNTIF(B65:B95,"=بله")</f>
        <v>0</v>
      </c>
      <c r="T23" s="44">
        <f>IFERROR((S23*100)/(S24+S23),0)</f>
        <v>0</v>
      </c>
      <c r="U23" s="6">
        <f>COUNTIF(B3:B95,"=بله")</f>
        <v>0</v>
      </c>
      <c r="V23" s="46">
        <f>IFERROR((U23*100)/(U24+U23),0)</f>
        <v>0</v>
      </c>
    </row>
    <row r="24" spans="1:22" x14ac:dyDescent="0.35">
      <c r="A24" s="29" t="s">
        <v>34</v>
      </c>
      <c r="B24" s="27"/>
      <c r="C24" s="21"/>
      <c r="E24" s="12">
        <f t="shared" si="5"/>
        <v>0</v>
      </c>
      <c r="F24" s="12">
        <f t="shared" si="6"/>
        <v>0</v>
      </c>
      <c r="G24" s="12" t="str">
        <f t="shared" si="2"/>
        <v>22 فروردین</v>
      </c>
      <c r="H24" s="12">
        <f t="shared" si="4"/>
        <v>0</v>
      </c>
      <c r="I24" s="23">
        <f t="shared" si="3"/>
        <v>0</v>
      </c>
      <c r="L24" s="10"/>
      <c r="M24" s="14" t="s">
        <v>10</v>
      </c>
      <c r="N24" s="6"/>
      <c r="O24" s="6">
        <f>COUNTIF(C3:C33,"=بله")</f>
        <v>0</v>
      </c>
      <c r="P24" s="44">
        <f>IFERROR((O24*100)/(O24+O23),0)</f>
        <v>0</v>
      </c>
      <c r="Q24" s="40">
        <f>COUNTIF(C34:C64,"=بله")</f>
        <v>0</v>
      </c>
      <c r="R24" s="44">
        <f>IFERROR((Q24*100)/(Q24+Q23),0)</f>
        <v>0</v>
      </c>
      <c r="S24" s="40">
        <f>COUNTIF(C65:C95,"=بله")</f>
        <v>0</v>
      </c>
      <c r="T24" s="44">
        <f>IFERROR((S24*100)/(S24+S23),0)</f>
        <v>0</v>
      </c>
      <c r="U24" s="6">
        <f>COUNTIF(C3:C95,"=بله")</f>
        <v>0</v>
      </c>
      <c r="V24" s="46">
        <f>IFERROR((U24*100)/(U24+U23),0)</f>
        <v>0</v>
      </c>
    </row>
    <row r="25" spans="1:22" x14ac:dyDescent="0.35">
      <c r="A25" s="29" t="s">
        <v>35</v>
      </c>
      <c r="B25" s="27"/>
      <c r="C25" s="21"/>
      <c r="E25" s="12">
        <f t="shared" si="5"/>
        <v>0</v>
      </c>
      <c r="F25" s="12">
        <f t="shared" si="6"/>
        <v>0</v>
      </c>
      <c r="G25" s="12" t="str">
        <f t="shared" si="2"/>
        <v>23 فروردین</v>
      </c>
      <c r="H25" s="12">
        <f t="shared" si="4"/>
        <v>0</v>
      </c>
      <c r="I25" s="23">
        <f>IF(ISNA(H25),"",H25)</f>
        <v>0</v>
      </c>
      <c r="L25" s="10"/>
      <c r="M25" s="5"/>
      <c r="N25" s="6"/>
      <c r="O25" s="6"/>
      <c r="P25" s="44"/>
      <c r="Q25" s="40"/>
      <c r="R25" s="44"/>
      <c r="S25" s="40"/>
      <c r="T25" s="44"/>
      <c r="U25" s="6"/>
      <c r="V25" s="46"/>
    </row>
    <row r="26" spans="1:22" x14ac:dyDescent="0.35">
      <c r="A26" s="29" t="s">
        <v>36</v>
      </c>
      <c r="B26" s="27"/>
      <c r="C26" s="21"/>
      <c r="E26" s="12">
        <f t="shared" si="5"/>
        <v>0</v>
      </c>
      <c r="F26" s="12">
        <f t="shared" si="6"/>
        <v>0</v>
      </c>
      <c r="G26" s="12" t="str">
        <f t="shared" si="2"/>
        <v>24 فروردین</v>
      </c>
      <c r="H26" s="12">
        <f t="shared" si="4"/>
        <v>0</v>
      </c>
      <c r="I26" s="23">
        <f t="shared" si="3"/>
        <v>0</v>
      </c>
      <c r="L26" s="10"/>
      <c r="M26" s="13" t="s">
        <v>11</v>
      </c>
      <c r="N26" s="6"/>
      <c r="O26" s="6">
        <f>COUNTIF(D3:D33,"=خوب")</f>
        <v>0</v>
      </c>
      <c r="P26" s="44">
        <f>IFERROR((O26*100)/(O27+O26),0)</f>
        <v>0</v>
      </c>
      <c r="Q26" s="40">
        <f>COUNTIF(D34:D64,"=خوب")</f>
        <v>0</v>
      </c>
      <c r="R26" s="44">
        <f>IFERROR((Q26*100)/(Q27+Q26),0)</f>
        <v>0</v>
      </c>
      <c r="S26" s="40">
        <f>COUNTIF(D65:D95,"=خوب")</f>
        <v>0</v>
      </c>
      <c r="T26" s="44">
        <f>IFERROR((S26*100)/(S27+S26),0)</f>
        <v>0</v>
      </c>
      <c r="U26" s="6">
        <f>COUNTIF(D3:D95,"=خوب")</f>
        <v>0</v>
      </c>
      <c r="V26" s="46">
        <f>IFERROR((U26*100)/(U27+U26),0)</f>
        <v>0</v>
      </c>
    </row>
    <row r="27" spans="1:22" ht="17.5" thickBot="1" x14ac:dyDescent="0.4">
      <c r="A27" s="29" t="s">
        <v>37</v>
      </c>
      <c r="B27" s="27"/>
      <c r="C27" s="21"/>
      <c r="E27" s="12">
        <f t="shared" si="5"/>
        <v>0</v>
      </c>
      <c r="F27" s="12">
        <f t="shared" si="6"/>
        <v>0</v>
      </c>
      <c r="G27" s="12" t="str">
        <f t="shared" si="2"/>
        <v>25 فروردین</v>
      </c>
      <c r="H27" s="12">
        <f t="shared" si="4"/>
        <v>0</v>
      </c>
      <c r="I27" s="23">
        <f t="shared" si="3"/>
        <v>0</v>
      </c>
      <c r="L27" s="11"/>
      <c r="M27" s="15" t="s">
        <v>12</v>
      </c>
      <c r="N27" s="7"/>
      <c r="O27" s="7">
        <f>COUNTIF(D3:D33,"=بد")</f>
        <v>0</v>
      </c>
      <c r="P27" s="45">
        <f>IFERROR((O27*100)/(O26+O27),0)</f>
        <v>0</v>
      </c>
      <c r="Q27" s="41">
        <f>COUNTIF(D34:D64,"=بد")</f>
        <v>0</v>
      </c>
      <c r="R27" s="45">
        <f>IFERROR((Q27*100)/(Q26+Q27),0)</f>
        <v>0</v>
      </c>
      <c r="S27" s="41">
        <f>COUNTIF(D65:D95,"=بد")</f>
        <v>0</v>
      </c>
      <c r="T27" s="45">
        <f>IFERROR((S27*100)/(S26+S27),0)</f>
        <v>0</v>
      </c>
      <c r="U27" s="7">
        <f>COUNTIF(D3:D95,"=بد")</f>
        <v>0</v>
      </c>
      <c r="V27" s="47">
        <f>IFERROR((U27*100)/(U26+U27),0)</f>
        <v>0</v>
      </c>
    </row>
    <row r="28" spans="1:22" x14ac:dyDescent="0.35">
      <c r="A28" s="29" t="s">
        <v>38</v>
      </c>
      <c r="B28" s="27"/>
      <c r="C28" s="21"/>
      <c r="E28" s="12">
        <f t="shared" si="5"/>
        <v>0</v>
      </c>
      <c r="F28" s="12">
        <f t="shared" si="6"/>
        <v>0</v>
      </c>
      <c r="G28" s="12" t="str">
        <f t="shared" si="2"/>
        <v>26 فروردین</v>
      </c>
      <c r="H28" s="12">
        <f t="shared" si="4"/>
        <v>0</v>
      </c>
      <c r="I28" s="23">
        <f t="shared" si="3"/>
        <v>0</v>
      </c>
      <c r="L28" s="4"/>
    </row>
    <row r="29" spans="1:22" x14ac:dyDescent="0.35">
      <c r="A29" s="29" t="s">
        <v>39</v>
      </c>
      <c r="B29" s="27"/>
      <c r="C29" s="21"/>
      <c r="E29" s="12">
        <f t="shared" si="5"/>
        <v>0</v>
      </c>
      <c r="F29" s="12">
        <f t="shared" si="6"/>
        <v>0</v>
      </c>
      <c r="G29" s="12" t="str">
        <f t="shared" si="2"/>
        <v>27 فروردین</v>
      </c>
      <c r="H29" s="12">
        <f t="shared" si="4"/>
        <v>0</v>
      </c>
      <c r="I29" s="23">
        <f t="shared" si="3"/>
        <v>0</v>
      </c>
    </row>
    <row r="30" spans="1:22" x14ac:dyDescent="0.35">
      <c r="A30" s="29" t="s">
        <v>40</v>
      </c>
      <c r="B30" s="27"/>
      <c r="C30" s="21"/>
      <c r="E30" s="12">
        <f t="shared" si="5"/>
        <v>0</v>
      </c>
      <c r="F30" s="12">
        <f t="shared" si="6"/>
        <v>0</v>
      </c>
      <c r="G30" s="12" t="str">
        <f t="shared" si="2"/>
        <v>28 فروردین</v>
      </c>
      <c r="H30" s="12">
        <f t="shared" si="4"/>
        <v>0</v>
      </c>
      <c r="I30" s="23">
        <f t="shared" si="3"/>
        <v>0</v>
      </c>
    </row>
    <row r="31" spans="1:22" x14ac:dyDescent="0.35">
      <c r="A31" s="29" t="s">
        <v>41</v>
      </c>
      <c r="B31" s="27"/>
      <c r="C31" s="21"/>
      <c r="E31" s="12">
        <f t="shared" si="5"/>
        <v>0</v>
      </c>
      <c r="F31" s="12">
        <f t="shared" si="6"/>
        <v>0</v>
      </c>
      <c r="G31" s="12" t="str">
        <f t="shared" si="2"/>
        <v>29 فروردین</v>
      </c>
      <c r="H31" s="12">
        <f t="shared" si="4"/>
        <v>0</v>
      </c>
      <c r="I31" s="23">
        <f t="shared" si="3"/>
        <v>0</v>
      </c>
    </row>
    <row r="32" spans="1:22" x14ac:dyDescent="0.35">
      <c r="A32" s="29" t="s">
        <v>42</v>
      </c>
      <c r="B32" s="27"/>
      <c r="C32" s="21"/>
      <c r="E32" s="12">
        <f t="shared" si="5"/>
        <v>0</v>
      </c>
      <c r="F32" s="12">
        <f t="shared" si="6"/>
        <v>0</v>
      </c>
      <c r="G32" s="12" t="str">
        <f t="shared" si="2"/>
        <v>30 فروردین</v>
      </c>
      <c r="H32" s="12">
        <f t="shared" si="4"/>
        <v>0</v>
      </c>
      <c r="I32" s="23">
        <f t="shared" si="3"/>
        <v>0</v>
      </c>
    </row>
    <row r="33" spans="1:9" ht="17.5" thickBot="1" x14ac:dyDescent="0.4">
      <c r="A33" s="37" t="s">
        <v>43</v>
      </c>
      <c r="B33" s="28"/>
      <c r="C33" s="24"/>
      <c r="D33" s="25"/>
      <c r="E33" s="8">
        <f t="shared" si="5"/>
        <v>0</v>
      </c>
      <c r="F33" s="8">
        <f t="shared" si="6"/>
        <v>0</v>
      </c>
      <c r="G33" s="8" t="str">
        <f t="shared" si="2"/>
        <v>31 فروردین</v>
      </c>
      <c r="H33" s="8">
        <f t="shared" si="4"/>
        <v>0</v>
      </c>
      <c r="I33" s="26">
        <f t="shared" si="3"/>
        <v>0</v>
      </c>
    </row>
    <row r="34" spans="1:9" x14ac:dyDescent="0.35">
      <c r="A34" s="32" t="s">
        <v>44</v>
      </c>
      <c r="B34" s="38"/>
      <c r="C34" s="33"/>
      <c r="D34" s="34"/>
      <c r="E34" s="35">
        <f t="shared" si="5"/>
        <v>0</v>
      </c>
      <c r="F34" s="35">
        <f t="shared" si="6"/>
        <v>0</v>
      </c>
      <c r="G34" s="35" t="str">
        <f t="shared" si="2"/>
        <v>1 اردیبهشت</v>
      </c>
      <c r="H34" s="35">
        <f t="shared" si="4"/>
        <v>0</v>
      </c>
      <c r="I34" s="36">
        <f t="shared" si="3"/>
        <v>0</v>
      </c>
    </row>
    <row r="35" spans="1:9" x14ac:dyDescent="0.35">
      <c r="A35" s="29" t="s">
        <v>45</v>
      </c>
      <c r="B35" s="27"/>
      <c r="C35" s="21"/>
      <c r="E35" s="12">
        <f t="shared" si="5"/>
        <v>0</v>
      </c>
      <c r="F35" s="12">
        <f t="shared" si="6"/>
        <v>0</v>
      </c>
      <c r="G35" s="12" t="str">
        <f t="shared" si="2"/>
        <v>2 اردیبهشت</v>
      </c>
      <c r="H35" s="12">
        <f t="shared" si="4"/>
        <v>0</v>
      </c>
      <c r="I35" s="23">
        <f t="shared" si="3"/>
        <v>0</v>
      </c>
    </row>
    <row r="36" spans="1:9" x14ac:dyDescent="0.35">
      <c r="A36" s="29" t="s">
        <v>46</v>
      </c>
      <c r="B36" s="27"/>
      <c r="C36" s="21"/>
      <c r="E36" s="12">
        <f t="shared" si="5"/>
        <v>0</v>
      </c>
      <c r="F36" s="12">
        <f t="shared" si="6"/>
        <v>0</v>
      </c>
      <c r="G36" s="12" t="str">
        <f t="shared" si="2"/>
        <v>3 اردیبهشت</v>
      </c>
      <c r="H36" s="12">
        <f t="shared" si="4"/>
        <v>0</v>
      </c>
      <c r="I36" s="23">
        <f t="shared" si="3"/>
        <v>0</v>
      </c>
    </row>
    <row r="37" spans="1:9" x14ac:dyDescent="0.35">
      <c r="A37" s="29" t="s">
        <v>47</v>
      </c>
      <c r="B37" s="27"/>
      <c r="C37" s="21"/>
      <c r="E37" s="12">
        <f t="shared" si="5"/>
        <v>0</v>
      </c>
      <c r="F37" s="12">
        <f t="shared" si="6"/>
        <v>0</v>
      </c>
      <c r="G37" s="12" t="str">
        <f t="shared" si="2"/>
        <v>4 اردیبهشت</v>
      </c>
      <c r="H37" s="12">
        <f t="shared" si="4"/>
        <v>0</v>
      </c>
      <c r="I37" s="23">
        <f t="shared" si="3"/>
        <v>0</v>
      </c>
    </row>
    <row r="38" spans="1:9" x14ac:dyDescent="0.35">
      <c r="A38" s="29" t="s">
        <v>48</v>
      </c>
      <c r="B38" s="27"/>
      <c r="C38" s="21"/>
      <c r="E38" s="12">
        <f t="shared" si="5"/>
        <v>0</v>
      </c>
      <c r="F38" s="12">
        <f t="shared" si="6"/>
        <v>0</v>
      </c>
      <c r="G38" s="12" t="str">
        <f t="shared" si="2"/>
        <v>5 اردیبهشت</v>
      </c>
      <c r="H38" s="12">
        <f t="shared" si="4"/>
        <v>0</v>
      </c>
      <c r="I38" s="23">
        <f t="shared" si="3"/>
        <v>0</v>
      </c>
    </row>
    <row r="39" spans="1:9" x14ac:dyDescent="0.35">
      <c r="A39" s="29" t="s">
        <v>49</v>
      </c>
      <c r="B39" s="27"/>
      <c r="C39" s="21"/>
      <c r="E39" s="12">
        <f t="shared" si="5"/>
        <v>0</v>
      </c>
      <c r="F39" s="12">
        <f t="shared" si="6"/>
        <v>0</v>
      </c>
      <c r="G39" s="12" t="str">
        <f t="shared" si="2"/>
        <v>6 اردیبهشت</v>
      </c>
      <c r="H39" s="12">
        <f t="shared" si="4"/>
        <v>0</v>
      </c>
      <c r="I39" s="23">
        <f t="shared" si="3"/>
        <v>0</v>
      </c>
    </row>
    <row r="40" spans="1:9" x14ac:dyDescent="0.35">
      <c r="A40" s="29" t="s">
        <v>50</v>
      </c>
      <c r="B40" s="27"/>
      <c r="C40" s="21"/>
      <c r="E40" s="12">
        <f t="shared" si="5"/>
        <v>0</v>
      </c>
      <c r="F40" s="12">
        <f t="shared" si="6"/>
        <v>0</v>
      </c>
      <c r="G40" s="12" t="str">
        <f t="shared" si="2"/>
        <v>7 اردیبهشت</v>
      </c>
      <c r="H40" s="12">
        <f t="shared" si="4"/>
        <v>0</v>
      </c>
      <c r="I40" s="23">
        <f t="shared" si="3"/>
        <v>0</v>
      </c>
    </row>
    <row r="41" spans="1:9" x14ac:dyDescent="0.35">
      <c r="A41" s="29" t="s">
        <v>51</v>
      </c>
      <c r="B41" s="27"/>
      <c r="C41" s="21"/>
      <c r="E41" s="12">
        <f t="shared" si="5"/>
        <v>0</v>
      </c>
      <c r="F41" s="12">
        <f t="shared" si="6"/>
        <v>0</v>
      </c>
      <c r="G41" s="12" t="str">
        <f t="shared" si="2"/>
        <v>8 اردیبهشت</v>
      </c>
      <c r="H41" s="12">
        <f t="shared" si="4"/>
        <v>0</v>
      </c>
      <c r="I41" s="23">
        <f t="shared" si="3"/>
        <v>0</v>
      </c>
    </row>
    <row r="42" spans="1:9" x14ac:dyDescent="0.35">
      <c r="A42" s="29" t="s">
        <v>52</v>
      </c>
      <c r="B42" s="27"/>
      <c r="C42" s="21"/>
      <c r="E42" s="12">
        <f t="shared" si="5"/>
        <v>0</v>
      </c>
      <c r="F42" s="12">
        <f t="shared" si="6"/>
        <v>0</v>
      </c>
      <c r="G42" s="12" t="str">
        <f t="shared" si="2"/>
        <v>9 اردیبهشت</v>
      </c>
      <c r="H42" s="12">
        <f t="shared" si="4"/>
        <v>0</v>
      </c>
      <c r="I42" s="23">
        <f t="shared" si="3"/>
        <v>0</v>
      </c>
    </row>
    <row r="43" spans="1:9" x14ac:dyDescent="0.35">
      <c r="A43" s="29" t="s">
        <v>53</v>
      </c>
      <c r="B43" s="27"/>
      <c r="C43" s="21"/>
      <c r="E43" s="12">
        <f t="shared" si="5"/>
        <v>0</v>
      </c>
      <c r="F43" s="12">
        <f t="shared" si="6"/>
        <v>0</v>
      </c>
      <c r="G43" s="12" t="str">
        <f t="shared" si="2"/>
        <v>10 اردیبهشت</v>
      </c>
      <c r="H43" s="12">
        <f t="shared" si="4"/>
        <v>0</v>
      </c>
      <c r="I43" s="23">
        <f t="shared" si="3"/>
        <v>0</v>
      </c>
    </row>
    <row r="44" spans="1:9" x14ac:dyDescent="0.35">
      <c r="A44" s="29" t="s">
        <v>54</v>
      </c>
      <c r="B44" s="27"/>
      <c r="C44" s="21"/>
      <c r="E44" s="12">
        <f t="shared" si="5"/>
        <v>0</v>
      </c>
      <c r="F44" s="12">
        <f t="shared" si="6"/>
        <v>0</v>
      </c>
      <c r="G44" s="12" t="str">
        <f t="shared" si="2"/>
        <v>11 اردیبهشت</v>
      </c>
      <c r="H44" s="12">
        <f t="shared" si="4"/>
        <v>0</v>
      </c>
      <c r="I44" s="23">
        <f t="shared" si="3"/>
        <v>0</v>
      </c>
    </row>
    <row r="45" spans="1:9" x14ac:dyDescent="0.35">
      <c r="A45" s="29" t="s">
        <v>55</v>
      </c>
      <c r="B45" s="27"/>
      <c r="C45" s="21"/>
      <c r="E45" s="12">
        <f t="shared" si="5"/>
        <v>0</v>
      </c>
      <c r="F45" s="12">
        <f t="shared" si="6"/>
        <v>0</v>
      </c>
      <c r="G45" s="12" t="str">
        <f t="shared" si="2"/>
        <v>12 اردیبهشت</v>
      </c>
      <c r="H45" s="12">
        <f t="shared" si="4"/>
        <v>0</v>
      </c>
      <c r="I45" s="23">
        <f t="shared" si="3"/>
        <v>0</v>
      </c>
    </row>
    <row r="46" spans="1:9" x14ac:dyDescent="0.35">
      <c r="A46" s="29" t="s">
        <v>56</v>
      </c>
      <c r="B46" s="27"/>
      <c r="C46" s="21"/>
      <c r="E46" s="12">
        <f t="shared" si="5"/>
        <v>0</v>
      </c>
      <c r="F46" s="12">
        <f t="shared" si="6"/>
        <v>0</v>
      </c>
      <c r="G46" s="12" t="str">
        <f t="shared" si="2"/>
        <v>13 اردیبهشت</v>
      </c>
      <c r="H46" s="12">
        <f t="shared" si="4"/>
        <v>0</v>
      </c>
      <c r="I46" s="23">
        <f t="shared" si="3"/>
        <v>0</v>
      </c>
    </row>
    <row r="47" spans="1:9" x14ac:dyDescent="0.35">
      <c r="A47" s="29" t="s">
        <v>57</v>
      </c>
      <c r="B47" s="27"/>
      <c r="C47" s="21"/>
      <c r="E47" s="12">
        <f t="shared" si="5"/>
        <v>0</v>
      </c>
      <c r="F47" s="12">
        <f t="shared" si="6"/>
        <v>0</v>
      </c>
      <c r="G47" s="12" t="str">
        <f t="shared" si="2"/>
        <v>14 اردیبهشت</v>
      </c>
      <c r="H47" s="12">
        <f t="shared" si="4"/>
        <v>0</v>
      </c>
      <c r="I47" s="23">
        <f t="shared" si="3"/>
        <v>0</v>
      </c>
    </row>
    <row r="48" spans="1:9" x14ac:dyDescent="0.35">
      <c r="A48" s="29" t="s">
        <v>58</v>
      </c>
      <c r="B48" s="27"/>
      <c r="C48" s="21"/>
      <c r="E48" s="12">
        <f t="shared" si="5"/>
        <v>0</v>
      </c>
      <c r="F48" s="12">
        <f t="shared" si="6"/>
        <v>0</v>
      </c>
      <c r="G48" s="12" t="str">
        <f t="shared" si="2"/>
        <v>15 اردیبهشت</v>
      </c>
      <c r="H48" s="12">
        <f t="shared" si="4"/>
        <v>0</v>
      </c>
      <c r="I48" s="23">
        <f t="shared" si="3"/>
        <v>0</v>
      </c>
    </row>
    <row r="49" spans="1:9" x14ac:dyDescent="0.35">
      <c r="A49" s="29" t="s">
        <v>59</v>
      </c>
      <c r="B49" s="27"/>
      <c r="C49" s="21"/>
      <c r="E49" s="12">
        <f t="shared" si="5"/>
        <v>0</v>
      </c>
      <c r="F49" s="12">
        <f t="shared" si="6"/>
        <v>0</v>
      </c>
      <c r="G49" s="12" t="str">
        <f t="shared" si="2"/>
        <v>16 اردیبهشت</v>
      </c>
      <c r="H49" s="12">
        <f t="shared" si="4"/>
        <v>0</v>
      </c>
      <c r="I49" s="23">
        <f t="shared" si="3"/>
        <v>0</v>
      </c>
    </row>
    <row r="50" spans="1:9" x14ac:dyDescent="0.35">
      <c r="A50" s="29" t="s">
        <v>60</v>
      </c>
      <c r="B50" s="27"/>
      <c r="C50" s="21"/>
      <c r="E50" s="12">
        <f t="shared" si="5"/>
        <v>0</v>
      </c>
      <c r="F50" s="12">
        <f t="shared" si="6"/>
        <v>0</v>
      </c>
      <c r="G50" s="12" t="str">
        <f t="shared" si="2"/>
        <v>17 اردیبهشت</v>
      </c>
      <c r="H50" s="12">
        <f t="shared" si="4"/>
        <v>0</v>
      </c>
      <c r="I50" s="23">
        <f t="shared" si="3"/>
        <v>0</v>
      </c>
    </row>
    <row r="51" spans="1:9" x14ac:dyDescent="0.35">
      <c r="A51" s="29" t="s">
        <v>61</v>
      </c>
      <c r="B51" s="27"/>
      <c r="C51" s="21"/>
      <c r="E51" s="12">
        <f t="shared" si="5"/>
        <v>0</v>
      </c>
      <c r="F51" s="12">
        <f t="shared" si="6"/>
        <v>0</v>
      </c>
      <c r="G51" s="12" t="str">
        <f t="shared" si="2"/>
        <v>18 اردیبهشت</v>
      </c>
      <c r="H51" s="12">
        <f t="shared" si="4"/>
        <v>0</v>
      </c>
      <c r="I51" s="23">
        <f t="shared" si="3"/>
        <v>0</v>
      </c>
    </row>
    <row r="52" spans="1:9" x14ac:dyDescent="0.35">
      <c r="A52" s="29" t="s">
        <v>62</v>
      </c>
      <c r="B52" s="27"/>
      <c r="C52" s="21"/>
      <c r="E52" s="12">
        <f t="shared" si="5"/>
        <v>0</v>
      </c>
      <c r="F52" s="12">
        <f t="shared" si="6"/>
        <v>0</v>
      </c>
      <c r="G52" s="12" t="str">
        <f t="shared" si="2"/>
        <v>19 اردیبهشت</v>
      </c>
      <c r="H52" s="12">
        <f t="shared" si="4"/>
        <v>0</v>
      </c>
      <c r="I52" s="23">
        <f t="shared" si="3"/>
        <v>0</v>
      </c>
    </row>
    <row r="53" spans="1:9" x14ac:dyDescent="0.35">
      <c r="A53" s="29" t="s">
        <v>63</v>
      </c>
      <c r="B53" s="27"/>
      <c r="C53" s="21"/>
      <c r="E53" s="12">
        <f t="shared" si="5"/>
        <v>0</v>
      </c>
      <c r="F53" s="12">
        <f t="shared" si="6"/>
        <v>0</v>
      </c>
      <c r="G53" s="12" t="str">
        <f t="shared" si="2"/>
        <v>20 اردیبهشت</v>
      </c>
      <c r="H53" s="12">
        <f t="shared" si="4"/>
        <v>0</v>
      </c>
      <c r="I53" s="23">
        <f t="shared" si="3"/>
        <v>0</v>
      </c>
    </row>
    <row r="54" spans="1:9" x14ac:dyDescent="0.35">
      <c r="A54" s="29" t="s">
        <v>64</v>
      </c>
      <c r="B54" s="27"/>
      <c r="C54" s="21"/>
      <c r="E54" s="12">
        <f t="shared" si="5"/>
        <v>0</v>
      </c>
      <c r="F54" s="12">
        <f t="shared" si="6"/>
        <v>0</v>
      </c>
      <c r="G54" s="12" t="str">
        <f t="shared" si="2"/>
        <v>21 اردیبهشت</v>
      </c>
      <c r="H54" s="12">
        <f t="shared" si="4"/>
        <v>0</v>
      </c>
      <c r="I54" s="23">
        <f t="shared" si="3"/>
        <v>0</v>
      </c>
    </row>
    <row r="55" spans="1:9" x14ac:dyDescent="0.35">
      <c r="A55" s="29" t="s">
        <v>65</v>
      </c>
      <c r="B55" s="27"/>
      <c r="C55" s="21"/>
      <c r="E55" s="12">
        <f t="shared" si="5"/>
        <v>0</v>
      </c>
      <c r="F55" s="12">
        <f t="shared" si="6"/>
        <v>0</v>
      </c>
      <c r="G55" s="12" t="str">
        <f t="shared" si="2"/>
        <v>22 اردیبهشت</v>
      </c>
      <c r="H55" s="12">
        <f t="shared" si="4"/>
        <v>0</v>
      </c>
      <c r="I55" s="23">
        <f t="shared" si="3"/>
        <v>0</v>
      </c>
    </row>
    <row r="56" spans="1:9" x14ac:dyDescent="0.35">
      <c r="A56" s="29" t="s">
        <v>66</v>
      </c>
      <c r="B56" s="27"/>
      <c r="C56" s="21"/>
      <c r="E56" s="12">
        <f t="shared" si="5"/>
        <v>0</v>
      </c>
      <c r="F56" s="12">
        <f t="shared" si="6"/>
        <v>0</v>
      </c>
      <c r="G56" s="12" t="str">
        <f t="shared" si="2"/>
        <v>23 اردیبهشت</v>
      </c>
      <c r="H56" s="12">
        <f t="shared" si="4"/>
        <v>0</v>
      </c>
      <c r="I56" s="23">
        <f t="shared" si="3"/>
        <v>0</v>
      </c>
    </row>
    <row r="57" spans="1:9" x14ac:dyDescent="0.35">
      <c r="A57" s="29" t="s">
        <v>67</v>
      </c>
      <c r="B57" s="27"/>
      <c r="C57" s="21"/>
      <c r="E57" s="12">
        <f t="shared" si="5"/>
        <v>0</v>
      </c>
      <c r="F57" s="12">
        <f t="shared" si="6"/>
        <v>0</v>
      </c>
      <c r="G57" s="12" t="str">
        <f t="shared" si="2"/>
        <v>24 اردیبهشت</v>
      </c>
      <c r="H57" s="12">
        <f t="shared" si="4"/>
        <v>0</v>
      </c>
      <c r="I57" s="23">
        <f t="shared" si="3"/>
        <v>0</v>
      </c>
    </row>
    <row r="58" spans="1:9" x14ac:dyDescent="0.35">
      <c r="A58" s="29" t="s">
        <v>68</v>
      </c>
      <c r="B58" s="27"/>
      <c r="C58" s="21"/>
      <c r="E58" s="12">
        <f t="shared" si="5"/>
        <v>0</v>
      </c>
      <c r="F58" s="12">
        <f t="shared" si="6"/>
        <v>0</v>
      </c>
      <c r="G58" s="12" t="str">
        <f t="shared" si="2"/>
        <v>25 اردیبهشت</v>
      </c>
      <c r="H58" s="12">
        <f t="shared" si="4"/>
        <v>0</v>
      </c>
      <c r="I58" s="23">
        <f t="shared" si="3"/>
        <v>0</v>
      </c>
    </row>
    <row r="59" spans="1:9" x14ac:dyDescent="0.35">
      <c r="A59" s="29" t="s">
        <v>69</v>
      </c>
      <c r="B59" s="27"/>
      <c r="C59" s="21"/>
      <c r="E59" s="12">
        <f t="shared" si="5"/>
        <v>0</v>
      </c>
      <c r="F59" s="12">
        <f t="shared" si="6"/>
        <v>0</v>
      </c>
      <c r="G59" s="12" t="str">
        <f t="shared" si="2"/>
        <v>26 اردیبهشت</v>
      </c>
      <c r="H59" s="12">
        <f t="shared" si="4"/>
        <v>0</v>
      </c>
      <c r="I59" s="23">
        <f t="shared" si="3"/>
        <v>0</v>
      </c>
    </row>
    <row r="60" spans="1:9" x14ac:dyDescent="0.35">
      <c r="A60" s="29" t="s">
        <v>70</v>
      </c>
      <c r="B60" s="27"/>
      <c r="C60" s="21"/>
      <c r="E60" s="12">
        <f t="shared" si="5"/>
        <v>0</v>
      </c>
      <c r="F60" s="12">
        <f t="shared" si="6"/>
        <v>0</v>
      </c>
      <c r="G60" s="12" t="str">
        <f t="shared" si="2"/>
        <v>27 اردیبهشت</v>
      </c>
      <c r="H60" s="12">
        <f t="shared" si="4"/>
        <v>0</v>
      </c>
      <c r="I60" s="23">
        <f t="shared" si="3"/>
        <v>0</v>
      </c>
    </row>
    <row r="61" spans="1:9" x14ac:dyDescent="0.35">
      <c r="A61" s="29" t="s">
        <v>71</v>
      </c>
      <c r="B61" s="27"/>
      <c r="C61" s="21"/>
      <c r="E61" s="12">
        <f t="shared" si="5"/>
        <v>0</v>
      </c>
      <c r="F61" s="12">
        <f t="shared" si="6"/>
        <v>0</v>
      </c>
      <c r="G61" s="12" t="str">
        <f t="shared" si="2"/>
        <v>28 اردیبهشت</v>
      </c>
      <c r="H61" s="12">
        <f t="shared" si="4"/>
        <v>0</v>
      </c>
      <c r="I61" s="23">
        <f t="shared" si="3"/>
        <v>0</v>
      </c>
    </row>
    <row r="62" spans="1:9" x14ac:dyDescent="0.35">
      <c r="A62" s="29" t="s">
        <v>72</v>
      </c>
      <c r="B62" s="27"/>
      <c r="C62" s="21"/>
      <c r="E62" s="12">
        <f t="shared" si="5"/>
        <v>0</v>
      </c>
      <c r="F62" s="12">
        <f t="shared" si="6"/>
        <v>0</v>
      </c>
      <c r="G62" s="12" t="str">
        <f t="shared" si="2"/>
        <v>29 اردیبهشت</v>
      </c>
      <c r="H62" s="12">
        <f t="shared" si="4"/>
        <v>0</v>
      </c>
      <c r="I62" s="23">
        <f t="shared" si="3"/>
        <v>0</v>
      </c>
    </row>
    <row r="63" spans="1:9" x14ac:dyDescent="0.35">
      <c r="A63" s="29" t="s">
        <v>73</v>
      </c>
      <c r="B63" s="27"/>
      <c r="C63" s="21"/>
      <c r="E63" s="12">
        <f t="shared" si="5"/>
        <v>0</v>
      </c>
      <c r="F63" s="12">
        <f t="shared" si="6"/>
        <v>0</v>
      </c>
      <c r="G63" s="12" t="str">
        <f t="shared" si="2"/>
        <v>30 اردیبهشت</v>
      </c>
      <c r="H63" s="12">
        <f t="shared" si="4"/>
        <v>0</v>
      </c>
      <c r="I63" s="23">
        <f t="shared" si="3"/>
        <v>0</v>
      </c>
    </row>
    <row r="64" spans="1:9" ht="17.5" thickBot="1" x14ac:dyDescent="0.4">
      <c r="A64" s="37" t="s">
        <v>74</v>
      </c>
      <c r="B64" s="28"/>
      <c r="C64" s="24"/>
      <c r="D64" s="25"/>
      <c r="E64" s="8">
        <f t="shared" si="5"/>
        <v>0</v>
      </c>
      <c r="F64" s="8">
        <f t="shared" si="6"/>
        <v>0</v>
      </c>
      <c r="G64" s="8" t="str">
        <f t="shared" si="2"/>
        <v>31 اردیبهشت</v>
      </c>
      <c r="H64" s="8">
        <f t="shared" si="4"/>
        <v>0</v>
      </c>
      <c r="I64" s="26">
        <f t="shared" si="3"/>
        <v>0</v>
      </c>
    </row>
    <row r="65" spans="1:9" x14ac:dyDescent="0.35">
      <c r="A65" s="32" t="s">
        <v>75</v>
      </c>
      <c r="B65" s="38"/>
      <c r="C65" s="33"/>
      <c r="D65" s="34"/>
      <c r="E65" s="35">
        <f t="shared" si="5"/>
        <v>0</v>
      </c>
      <c r="F65" s="35">
        <f t="shared" si="6"/>
        <v>0</v>
      </c>
      <c r="G65" s="35" t="str">
        <f t="shared" si="2"/>
        <v>1 خرداد</v>
      </c>
      <c r="H65" s="35">
        <f t="shared" si="4"/>
        <v>0</v>
      </c>
      <c r="I65" s="36">
        <f t="shared" si="3"/>
        <v>0</v>
      </c>
    </row>
    <row r="66" spans="1:9" x14ac:dyDescent="0.35">
      <c r="A66" s="29" t="s">
        <v>76</v>
      </c>
      <c r="B66" s="27"/>
      <c r="C66" s="21"/>
      <c r="E66" s="12">
        <f t="shared" si="5"/>
        <v>0</v>
      </c>
      <c r="F66" s="12">
        <f t="shared" si="6"/>
        <v>0</v>
      </c>
      <c r="G66" s="12" t="str">
        <f t="shared" si="2"/>
        <v>2 خرداد</v>
      </c>
      <c r="H66" s="12">
        <f t="shared" si="4"/>
        <v>0</v>
      </c>
      <c r="I66" s="23">
        <f t="shared" si="3"/>
        <v>0</v>
      </c>
    </row>
    <row r="67" spans="1:9" x14ac:dyDescent="0.35">
      <c r="A67" s="29" t="s">
        <v>77</v>
      </c>
      <c r="B67" s="27"/>
      <c r="C67" s="21"/>
      <c r="E67" s="12">
        <f t="shared" si="5"/>
        <v>0</v>
      </c>
      <c r="F67" s="12">
        <f t="shared" si="6"/>
        <v>0</v>
      </c>
      <c r="G67" s="12" t="str">
        <f t="shared" si="2"/>
        <v>3 خرداد</v>
      </c>
      <c r="H67" s="12">
        <f t="shared" si="4"/>
        <v>0</v>
      </c>
      <c r="I67" s="23">
        <f t="shared" si="3"/>
        <v>0</v>
      </c>
    </row>
    <row r="68" spans="1:9" x14ac:dyDescent="0.35">
      <c r="A68" s="29" t="s">
        <v>78</v>
      </c>
      <c r="B68" s="27"/>
      <c r="C68" s="21"/>
      <c r="E68" s="12">
        <f t="shared" si="5"/>
        <v>0</v>
      </c>
      <c r="F68" s="12">
        <f t="shared" si="6"/>
        <v>0</v>
      </c>
      <c r="G68" s="12" t="str">
        <f t="shared" ref="G68:G95" si="7">A68</f>
        <v>4 خرداد</v>
      </c>
      <c r="H68" s="12">
        <f t="shared" si="4"/>
        <v>0</v>
      </c>
      <c r="I68" s="23">
        <f t="shared" ref="I68:I95" si="8">IF(ISNA(H68),"",H68)</f>
        <v>0</v>
      </c>
    </row>
    <row r="69" spans="1:9" x14ac:dyDescent="0.35">
      <c r="A69" s="29" t="s">
        <v>79</v>
      </c>
      <c r="B69" s="27"/>
      <c r="C69" s="21"/>
      <c r="E69" s="12">
        <f t="shared" si="5"/>
        <v>0</v>
      </c>
      <c r="F69" s="12">
        <f t="shared" si="6"/>
        <v>0</v>
      </c>
      <c r="G69" s="12" t="str">
        <f t="shared" si="7"/>
        <v>5 خرداد</v>
      </c>
      <c r="H69" s="12">
        <f t="shared" ref="H69:H95" si="9">F69+E69+H68</f>
        <v>0</v>
      </c>
      <c r="I69" s="23">
        <f t="shared" si="8"/>
        <v>0</v>
      </c>
    </row>
    <row r="70" spans="1:9" x14ac:dyDescent="0.35">
      <c r="A70" s="29" t="s">
        <v>80</v>
      </c>
      <c r="B70" s="27"/>
      <c r="C70" s="21"/>
      <c r="E70" s="12">
        <f t="shared" si="5"/>
        <v>0</v>
      </c>
      <c r="F70" s="12">
        <f t="shared" si="6"/>
        <v>0</v>
      </c>
      <c r="G70" s="12" t="str">
        <f t="shared" si="7"/>
        <v>6 خرداد</v>
      </c>
      <c r="H70" s="12">
        <f t="shared" si="9"/>
        <v>0</v>
      </c>
      <c r="I70" s="23">
        <f t="shared" si="8"/>
        <v>0</v>
      </c>
    </row>
    <row r="71" spans="1:9" x14ac:dyDescent="0.35">
      <c r="A71" s="29" t="s">
        <v>81</v>
      </c>
      <c r="B71" s="27"/>
      <c r="C71" s="21"/>
      <c r="E71" s="12">
        <f t="shared" si="5"/>
        <v>0</v>
      </c>
      <c r="F71" s="12">
        <f t="shared" si="6"/>
        <v>0</v>
      </c>
      <c r="G71" s="12" t="str">
        <f t="shared" si="7"/>
        <v>7 خرداد</v>
      </c>
      <c r="H71" s="12">
        <f t="shared" si="9"/>
        <v>0</v>
      </c>
      <c r="I71" s="23">
        <f t="shared" si="8"/>
        <v>0</v>
      </c>
    </row>
    <row r="72" spans="1:9" x14ac:dyDescent="0.35">
      <c r="A72" s="29" t="s">
        <v>82</v>
      </c>
      <c r="B72" s="27"/>
      <c r="C72" s="21"/>
      <c r="E72" s="12">
        <f t="shared" si="5"/>
        <v>0</v>
      </c>
      <c r="F72" s="12">
        <f t="shared" si="6"/>
        <v>0</v>
      </c>
      <c r="G72" s="12" t="str">
        <f t="shared" si="7"/>
        <v>8 خرداد</v>
      </c>
      <c r="H72" s="12">
        <f t="shared" si="9"/>
        <v>0</v>
      </c>
      <c r="I72" s="23">
        <f t="shared" si="8"/>
        <v>0</v>
      </c>
    </row>
    <row r="73" spans="1:9" x14ac:dyDescent="0.35">
      <c r="A73" s="29" t="s">
        <v>83</v>
      </c>
      <c r="B73" s="27"/>
      <c r="C73" s="21"/>
      <c r="E73" s="12">
        <f t="shared" si="5"/>
        <v>0</v>
      </c>
      <c r="F73" s="12">
        <f t="shared" si="6"/>
        <v>0</v>
      </c>
      <c r="G73" s="12" t="str">
        <f t="shared" si="7"/>
        <v>9 خرداد</v>
      </c>
      <c r="H73" s="12">
        <f t="shared" si="9"/>
        <v>0</v>
      </c>
      <c r="I73" s="23">
        <f t="shared" si="8"/>
        <v>0</v>
      </c>
    </row>
    <row r="74" spans="1:9" x14ac:dyDescent="0.35">
      <c r="A74" s="29" t="s">
        <v>84</v>
      </c>
      <c r="B74" s="27"/>
      <c r="C74" s="21"/>
      <c r="E74" s="12">
        <f t="shared" si="5"/>
        <v>0</v>
      </c>
      <c r="F74" s="12">
        <f t="shared" si="6"/>
        <v>0</v>
      </c>
      <c r="G74" s="12" t="str">
        <f t="shared" si="7"/>
        <v>10 خرداد</v>
      </c>
      <c r="H74" s="12">
        <f t="shared" si="9"/>
        <v>0</v>
      </c>
      <c r="I74" s="23">
        <f t="shared" si="8"/>
        <v>0</v>
      </c>
    </row>
    <row r="75" spans="1:9" x14ac:dyDescent="0.35">
      <c r="A75" s="29" t="s">
        <v>85</v>
      </c>
      <c r="B75" s="27"/>
      <c r="C75" s="21"/>
      <c r="E75" s="12">
        <f t="shared" si="5"/>
        <v>0</v>
      </c>
      <c r="F75" s="12">
        <f t="shared" si="6"/>
        <v>0</v>
      </c>
      <c r="G75" s="12" t="str">
        <f t="shared" si="7"/>
        <v>11 خرداد</v>
      </c>
      <c r="H75" s="12">
        <f t="shared" si="9"/>
        <v>0</v>
      </c>
      <c r="I75" s="23">
        <f t="shared" si="8"/>
        <v>0</v>
      </c>
    </row>
    <row r="76" spans="1:9" x14ac:dyDescent="0.35">
      <c r="A76" s="29" t="s">
        <v>86</v>
      </c>
      <c r="B76" s="27"/>
      <c r="C76" s="21"/>
      <c r="E76" s="12">
        <f t="shared" si="5"/>
        <v>0</v>
      </c>
      <c r="F76" s="12">
        <f t="shared" si="6"/>
        <v>0</v>
      </c>
      <c r="G76" s="12" t="str">
        <f t="shared" si="7"/>
        <v>12 خرداد</v>
      </c>
      <c r="H76" s="12">
        <f t="shared" si="9"/>
        <v>0</v>
      </c>
      <c r="I76" s="23">
        <f t="shared" si="8"/>
        <v>0</v>
      </c>
    </row>
    <row r="77" spans="1:9" x14ac:dyDescent="0.35">
      <c r="A77" s="29" t="s">
        <v>87</v>
      </c>
      <c r="B77" s="27"/>
      <c r="C77" s="21"/>
      <c r="E77" s="12">
        <f t="shared" si="5"/>
        <v>0</v>
      </c>
      <c r="F77" s="12">
        <f t="shared" si="6"/>
        <v>0</v>
      </c>
      <c r="G77" s="12" t="str">
        <f t="shared" si="7"/>
        <v>13 خرداد</v>
      </c>
      <c r="H77" s="12">
        <f t="shared" si="9"/>
        <v>0</v>
      </c>
      <c r="I77" s="23">
        <f t="shared" si="8"/>
        <v>0</v>
      </c>
    </row>
    <row r="78" spans="1:9" x14ac:dyDescent="0.35">
      <c r="A78" s="29" t="s">
        <v>88</v>
      </c>
      <c r="B78" s="27"/>
      <c r="C78" s="21"/>
      <c r="E78" s="12">
        <f t="shared" ref="E78:E95" si="10">IF(B78="بله",1,0)</f>
        <v>0</v>
      </c>
      <c r="F78" s="12">
        <f t="shared" ref="F78:F95" si="11">IF(C78="بله",-1,0)</f>
        <v>0</v>
      </c>
      <c r="G78" s="12" t="str">
        <f t="shared" si="7"/>
        <v>14 خرداد</v>
      </c>
      <c r="H78" s="12">
        <f t="shared" si="9"/>
        <v>0</v>
      </c>
      <c r="I78" s="23">
        <f t="shared" si="8"/>
        <v>0</v>
      </c>
    </row>
    <row r="79" spans="1:9" x14ac:dyDescent="0.35">
      <c r="A79" s="29" t="s">
        <v>89</v>
      </c>
      <c r="B79" s="27"/>
      <c r="C79" s="21"/>
      <c r="E79" s="12">
        <f t="shared" si="10"/>
        <v>0</v>
      </c>
      <c r="F79" s="12">
        <f t="shared" si="11"/>
        <v>0</v>
      </c>
      <c r="G79" s="12" t="str">
        <f t="shared" si="7"/>
        <v>15 خرداد</v>
      </c>
      <c r="H79" s="12">
        <f t="shared" si="9"/>
        <v>0</v>
      </c>
      <c r="I79" s="23">
        <f t="shared" si="8"/>
        <v>0</v>
      </c>
    </row>
    <row r="80" spans="1:9" x14ac:dyDescent="0.35">
      <c r="A80" s="29" t="s">
        <v>90</v>
      </c>
      <c r="B80" s="27"/>
      <c r="C80" s="21"/>
      <c r="E80" s="12">
        <f t="shared" si="10"/>
        <v>0</v>
      </c>
      <c r="F80" s="12">
        <f t="shared" si="11"/>
        <v>0</v>
      </c>
      <c r="G80" s="12" t="str">
        <f t="shared" si="7"/>
        <v>16 خرداد</v>
      </c>
      <c r="H80" s="12">
        <f t="shared" si="9"/>
        <v>0</v>
      </c>
      <c r="I80" s="23">
        <f t="shared" si="8"/>
        <v>0</v>
      </c>
    </row>
    <row r="81" spans="1:9" x14ac:dyDescent="0.35">
      <c r="A81" s="29" t="s">
        <v>91</v>
      </c>
      <c r="B81" s="27"/>
      <c r="C81" s="21"/>
      <c r="E81" s="12">
        <f t="shared" si="10"/>
        <v>0</v>
      </c>
      <c r="F81" s="12">
        <f t="shared" si="11"/>
        <v>0</v>
      </c>
      <c r="G81" s="12" t="str">
        <f t="shared" si="7"/>
        <v>17 خرداد</v>
      </c>
      <c r="H81" s="12">
        <f t="shared" si="9"/>
        <v>0</v>
      </c>
      <c r="I81" s="23">
        <f t="shared" si="8"/>
        <v>0</v>
      </c>
    </row>
    <row r="82" spans="1:9" x14ac:dyDescent="0.35">
      <c r="A82" s="29" t="s">
        <v>92</v>
      </c>
      <c r="B82" s="27"/>
      <c r="C82" s="21"/>
      <c r="E82" s="12">
        <f t="shared" si="10"/>
        <v>0</v>
      </c>
      <c r="F82" s="12">
        <f t="shared" si="11"/>
        <v>0</v>
      </c>
      <c r="G82" s="12" t="str">
        <f t="shared" si="7"/>
        <v>18 خرداد</v>
      </c>
      <c r="H82" s="12">
        <f t="shared" si="9"/>
        <v>0</v>
      </c>
      <c r="I82" s="23">
        <f t="shared" si="8"/>
        <v>0</v>
      </c>
    </row>
    <row r="83" spans="1:9" x14ac:dyDescent="0.35">
      <c r="A83" s="29" t="s">
        <v>93</v>
      </c>
      <c r="B83" s="27"/>
      <c r="C83" s="21"/>
      <c r="E83" s="12">
        <f t="shared" si="10"/>
        <v>0</v>
      </c>
      <c r="F83" s="12">
        <f t="shared" si="11"/>
        <v>0</v>
      </c>
      <c r="G83" s="12" t="str">
        <f t="shared" si="7"/>
        <v>19 خرداد</v>
      </c>
      <c r="H83" s="12">
        <f t="shared" si="9"/>
        <v>0</v>
      </c>
      <c r="I83" s="23">
        <f t="shared" si="8"/>
        <v>0</v>
      </c>
    </row>
    <row r="84" spans="1:9" x14ac:dyDescent="0.35">
      <c r="A84" s="29" t="s">
        <v>94</v>
      </c>
      <c r="B84" s="27"/>
      <c r="C84" s="21"/>
      <c r="E84" s="12">
        <f t="shared" si="10"/>
        <v>0</v>
      </c>
      <c r="F84" s="12">
        <f t="shared" si="11"/>
        <v>0</v>
      </c>
      <c r="G84" s="12" t="str">
        <f t="shared" si="7"/>
        <v>20 خرداد</v>
      </c>
      <c r="H84" s="12">
        <f t="shared" si="9"/>
        <v>0</v>
      </c>
      <c r="I84" s="23">
        <f t="shared" si="8"/>
        <v>0</v>
      </c>
    </row>
    <row r="85" spans="1:9" x14ac:dyDescent="0.35">
      <c r="A85" s="29" t="s">
        <v>95</v>
      </c>
      <c r="B85" s="27"/>
      <c r="C85" s="21"/>
      <c r="E85" s="12">
        <f t="shared" si="10"/>
        <v>0</v>
      </c>
      <c r="F85" s="12">
        <f t="shared" si="11"/>
        <v>0</v>
      </c>
      <c r="G85" s="12" t="str">
        <f t="shared" si="7"/>
        <v>21 خرداد</v>
      </c>
      <c r="H85" s="12">
        <f t="shared" si="9"/>
        <v>0</v>
      </c>
      <c r="I85" s="23">
        <f t="shared" si="8"/>
        <v>0</v>
      </c>
    </row>
    <row r="86" spans="1:9" x14ac:dyDescent="0.35">
      <c r="A86" s="29" t="s">
        <v>96</v>
      </c>
      <c r="B86" s="27"/>
      <c r="C86" s="21"/>
      <c r="E86" s="12">
        <f t="shared" si="10"/>
        <v>0</v>
      </c>
      <c r="F86" s="12">
        <f t="shared" si="11"/>
        <v>0</v>
      </c>
      <c r="G86" s="12" t="str">
        <f t="shared" si="7"/>
        <v>22 خرداد</v>
      </c>
      <c r="H86" s="12">
        <f t="shared" si="9"/>
        <v>0</v>
      </c>
      <c r="I86" s="23">
        <f t="shared" si="8"/>
        <v>0</v>
      </c>
    </row>
    <row r="87" spans="1:9" x14ac:dyDescent="0.35">
      <c r="A87" s="29" t="s">
        <v>97</v>
      </c>
      <c r="B87" s="27"/>
      <c r="C87" s="21"/>
      <c r="E87" s="12">
        <f t="shared" si="10"/>
        <v>0</v>
      </c>
      <c r="F87" s="12">
        <f t="shared" si="11"/>
        <v>0</v>
      </c>
      <c r="G87" s="12" t="str">
        <f t="shared" si="7"/>
        <v>23 خرداد</v>
      </c>
      <c r="H87" s="12">
        <f t="shared" si="9"/>
        <v>0</v>
      </c>
      <c r="I87" s="23">
        <f t="shared" si="8"/>
        <v>0</v>
      </c>
    </row>
    <row r="88" spans="1:9" x14ac:dyDescent="0.35">
      <c r="A88" s="29" t="s">
        <v>98</v>
      </c>
      <c r="B88" s="27"/>
      <c r="C88" s="21"/>
      <c r="E88" s="12">
        <f t="shared" si="10"/>
        <v>0</v>
      </c>
      <c r="F88" s="12">
        <f t="shared" si="11"/>
        <v>0</v>
      </c>
      <c r="G88" s="12" t="str">
        <f t="shared" si="7"/>
        <v>24 خرداد</v>
      </c>
      <c r="H88" s="12">
        <f t="shared" si="9"/>
        <v>0</v>
      </c>
      <c r="I88" s="23">
        <f t="shared" si="8"/>
        <v>0</v>
      </c>
    </row>
    <row r="89" spans="1:9" x14ac:dyDescent="0.35">
      <c r="A89" s="29" t="s">
        <v>99</v>
      </c>
      <c r="B89" s="27"/>
      <c r="C89" s="21"/>
      <c r="E89" s="12">
        <f t="shared" si="10"/>
        <v>0</v>
      </c>
      <c r="F89" s="12">
        <f t="shared" si="11"/>
        <v>0</v>
      </c>
      <c r="G89" s="12" t="str">
        <f t="shared" si="7"/>
        <v>25 خرداد</v>
      </c>
      <c r="H89" s="12">
        <f t="shared" si="9"/>
        <v>0</v>
      </c>
      <c r="I89" s="23">
        <f t="shared" si="8"/>
        <v>0</v>
      </c>
    </row>
    <row r="90" spans="1:9" x14ac:dyDescent="0.35">
      <c r="A90" s="29" t="s">
        <v>100</v>
      </c>
      <c r="B90" s="27"/>
      <c r="C90" s="21"/>
      <c r="E90" s="12">
        <f t="shared" si="10"/>
        <v>0</v>
      </c>
      <c r="F90" s="12">
        <f t="shared" si="11"/>
        <v>0</v>
      </c>
      <c r="G90" s="12" t="str">
        <f t="shared" si="7"/>
        <v>26 خرداد</v>
      </c>
      <c r="H90" s="12">
        <f t="shared" si="9"/>
        <v>0</v>
      </c>
      <c r="I90" s="23">
        <f t="shared" si="8"/>
        <v>0</v>
      </c>
    </row>
    <row r="91" spans="1:9" x14ac:dyDescent="0.35">
      <c r="A91" s="29" t="s">
        <v>101</v>
      </c>
      <c r="B91" s="27"/>
      <c r="C91" s="21"/>
      <c r="E91" s="12">
        <f t="shared" si="10"/>
        <v>0</v>
      </c>
      <c r="F91" s="12">
        <f t="shared" si="11"/>
        <v>0</v>
      </c>
      <c r="G91" s="12" t="str">
        <f t="shared" si="7"/>
        <v>27 خرداد</v>
      </c>
      <c r="H91" s="12">
        <f t="shared" si="9"/>
        <v>0</v>
      </c>
      <c r="I91" s="23">
        <f t="shared" si="8"/>
        <v>0</v>
      </c>
    </row>
    <row r="92" spans="1:9" x14ac:dyDescent="0.35">
      <c r="A92" s="29" t="s">
        <v>102</v>
      </c>
      <c r="B92" s="27"/>
      <c r="C92" s="21"/>
      <c r="E92" s="12">
        <f t="shared" si="10"/>
        <v>0</v>
      </c>
      <c r="F92" s="12">
        <f t="shared" si="11"/>
        <v>0</v>
      </c>
      <c r="G92" s="12" t="str">
        <f t="shared" si="7"/>
        <v>28 خرداد</v>
      </c>
      <c r="H92" s="12">
        <f t="shared" si="9"/>
        <v>0</v>
      </c>
      <c r="I92" s="23">
        <f t="shared" si="8"/>
        <v>0</v>
      </c>
    </row>
    <row r="93" spans="1:9" x14ac:dyDescent="0.35">
      <c r="A93" s="29" t="s">
        <v>103</v>
      </c>
      <c r="B93" s="27"/>
      <c r="C93" s="21"/>
      <c r="E93" s="12">
        <f t="shared" si="10"/>
        <v>0</v>
      </c>
      <c r="F93" s="12">
        <f t="shared" si="11"/>
        <v>0</v>
      </c>
      <c r="G93" s="12" t="str">
        <f t="shared" si="7"/>
        <v>29 خرداد</v>
      </c>
      <c r="H93" s="12">
        <f t="shared" si="9"/>
        <v>0</v>
      </c>
      <c r="I93" s="23">
        <f t="shared" si="8"/>
        <v>0</v>
      </c>
    </row>
    <row r="94" spans="1:9" x14ac:dyDescent="0.35">
      <c r="A94" s="29" t="s">
        <v>104</v>
      </c>
      <c r="B94" s="27"/>
      <c r="C94" s="21"/>
      <c r="E94" s="12">
        <f t="shared" si="10"/>
        <v>0</v>
      </c>
      <c r="F94" s="12">
        <f t="shared" si="11"/>
        <v>0</v>
      </c>
      <c r="G94" s="12" t="str">
        <f t="shared" si="7"/>
        <v>30 خرداد</v>
      </c>
      <c r="H94" s="12">
        <f t="shared" si="9"/>
        <v>0</v>
      </c>
      <c r="I94" s="23">
        <f t="shared" si="8"/>
        <v>0</v>
      </c>
    </row>
    <row r="95" spans="1:9" ht="17.5" thickBot="1" x14ac:dyDescent="0.4">
      <c r="A95" s="37" t="s">
        <v>105</v>
      </c>
      <c r="B95" s="28"/>
      <c r="C95" s="24"/>
      <c r="D95" s="25"/>
      <c r="E95" s="8">
        <f t="shared" si="10"/>
        <v>0</v>
      </c>
      <c r="F95" s="8">
        <f t="shared" si="11"/>
        <v>0</v>
      </c>
      <c r="G95" s="8" t="str">
        <f t="shared" si="7"/>
        <v>31 خرداد</v>
      </c>
      <c r="H95" s="8">
        <f t="shared" si="9"/>
        <v>0</v>
      </c>
      <c r="I95" s="26">
        <f t="shared" si="8"/>
        <v>0</v>
      </c>
    </row>
  </sheetData>
  <mergeCells count="11">
    <mergeCell ref="B1:C1"/>
    <mergeCell ref="A1:A2"/>
    <mergeCell ref="D1:D2"/>
    <mergeCell ref="H1:H2"/>
    <mergeCell ref="I1:I2"/>
    <mergeCell ref="G1:G2"/>
    <mergeCell ref="O21:P21"/>
    <mergeCell ref="Q21:R21"/>
    <mergeCell ref="S21:T21"/>
    <mergeCell ref="U21:V21"/>
    <mergeCell ref="L18:P20"/>
  </mergeCells>
  <phoneticPr fontId="3" type="noConversion"/>
  <conditionalFormatting sqref="P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{3A4302ED-A70F-405E-8A7E-0CF407A2D481}</x14:id>
        </ext>
      </extLst>
    </cfRule>
  </conditionalFormatting>
  <conditionalFormatting sqref="P23:P24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{468CFDAF-A568-41D7-8D39-EA4195D943A9}</x14:id>
        </ext>
      </extLst>
    </cfRule>
  </conditionalFormatting>
  <conditionalFormatting sqref="P26:P2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{B9BDEBC5-E818-4141-8DF9-2897424FB032}</x14:id>
        </ext>
      </extLst>
    </cfRule>
  </conditionalFormatting>
  <conditionalFormatting sqref="R2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{609566EB-37E6-4F47-8CF3-79EA12C65ACA}</x14:id>
        </ext>
      </extLst>
    </cfRule>
  </conditionalFormatting>
  <conditionalFormatting sqref="R23:R24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{414563E7-04B1-4CDE-87C0-B0E974684125}</x14:id>
        </ext>
      </extLst>
    </cfRule>
  </conditionalFormatting>
  <conditionalFormatting sqref="R26:R2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{850DAA98-3DAC-475F-BC68-3452DBFAEE22}</x14:id>
        </ext>
      </extLst>
    </cfRule>
  </conditionalFormatting>
  <conditionalFormatting sqref="T2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{FA1EB35B-6730-48F7-A12D-9F1415DB2C20}</x14:id>
        </ext>
      </extLst>
    </cfRule>
  </conditionalFormatting>
  <conditionalFormatting sqref="T23:T2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{6CE4191B-D6D1-4342-8078-CB3A20D8DE73}</x14:id>
        </ext>
      </extLst>
    </cfRule>
  </conditionalFormatting>
  <conditionalFormatting sqref="T26:T2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{12FC80AF-FA28-4151-B1E6-B844BD2E2334}</x14:id>
        </ext>
      </extLst>
    </cfRule>
  </conditionalFormatting>
  <conditionalFormatting sqref="V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{E233B424-7F89-4163-8225-2A72280CF7BF}</x14:id>
        </ext>
      </extLst>
    </cfRule>
  </conditionalFormatting>
  <conditionalFormatting sqref="V23:V24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{AE885F22-ADE2-42E2-ADBB-8A514D7BDD39}</x14:id>
        </ext>
      </extLst>
    </cfRule>
  </conditionalFormatting>
  <conditionalFormatting sqref="V26:V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{F9946273-9622-4C64-8ACA-DB0D50749832}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4302ED-A70F-405E-8A7E-0CF407A2D4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468CFDAF-A568-41D7-8D39-EA4195D943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P23:P24</xm:sqref>
        </x14:conditionalFormatting>
        <x14:conditionalFormatting xmlns:xm="http://schemas.microsoft.com/office/excel/2006/main">
          <x14:cfRule type="dataBar" id="{B9BDEBC5-E818-4141-8DF9-2897424FB0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P26:P27</xm:sqref>
        </x14:conditionalFormatting>
        <x14:conditionalFormatting xmlns:xm="http://schemas.microsoft.com/office/excel/2006/main">
          <x14:cfRule type="dataBar" id="{609566EB-37E6-4F47-8CF3-79EA12C65A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R23</xm:sqref>
        </x14:conditionalFormatting>
        <x14:conditionalFormatting xmlns:xm="http://schemas.microsoft.com/office/excel/2006/main">
          <x14:cfRule type="dataBar" id="{414563E7-04B1-4CDE-87C0-B0E9746841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850DAA98-3DAC-475F-BC68-3452DBFAEE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R26:R27</xm:sqref>
        </x14:conditionalFormatting>
        <x14:conditionalFormatting xmlns:xm="http://schemas.microsoft.com/office/excel/2006/main">
          <x14:cfRule type="dataBar" id="{FA1EB35B-6730-48F7-A12D-9F1415DB2C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T23</xm:sqref>
        </x14:conditionalFormatting>
        <x14:conditionalFormatting xmlns:xm="http://schemas.microsoft.com/office/excel/2006/main">
          <x14:cfRule type="dataBar" id="{6CE4191B-D6D1-4342-8078-CB3A20D8DE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T23:T24</xm:sqref>
        </x14:conditionalFormatting>
        <x14:conditionalFormatting xmlns:xm="http://schemas.microsoft.com/office/excel/2006/main">
          <x14:cfRule type="dataBar" id="{12FC80AF-FA28-4151-B1E6-B844BD2E23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T26:T27</xm:sqref>
        </x14:conditionalFormatting>
        <x14:conditionalFormatting xmlns:xm="http://schemas.microsoft.com/office/excel/2006/main">
          <x14:cfRule type="dataBar" id="{E233B424-7F89-4163-8225-2A72280CF7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V23</xm:sqref>
        </x14:conditionalFormatting>
        <x14:conditionalFormatting xmlns:xm="http://schemas.microsoft.com/office/excel/2006/main">
          <x14:cfRule type="dataBar" id="{AE885F22-ADE2-42E2-ADBB-8A514D7BDD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V23:V24</xm:sqref>
        </x14:conditionalFormatting>
        <x14:conditionalFormatting xmlns:xm="http://schemas.microsoft.com/office/excel/2006/main">
          <x14:cfRule type="dataBar" id="{F9946273-9622-4C64-8ACA-DB0D507498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V26:V27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742C-E384-44D7-B3A4-C9193AC019ED}">
  <sheetPr codeName="Sheet3"/>
  <dimension ref="A1:V95"/>
  <sheetViews>
    <sheetView rightToLeft="1" zoomScale="80" zoomScaleNormal="80" workbookViewId="0">
      <selection activeCell="O26" sqref="O26"/>
    </sheetView>
  </sheetViews>
  <sheetFormatPr defaultRowHeight="17" x14ac:dyDescent="0.35"/>
  <cols>
    <col min="1" max="1" width="13.7265625" style="30" customWidth="1"/>
    <col min="2" max="3" width="10.6328125" style="2" customWidth="1"/>
    <col min="4" max="4" width="10.6328125" style="3" customWidth="1"/>
    <col min="5" max="8" width="8.984375E-2" style="1" customWidth="1"/>
    <col min="9" max="9" width="9.81640625" style="17" customWidth="1"/>
    <col min="10" max="11" width="8.7265625" style="1"/>
    <col min="12" max="12" width="2.7265625" style="1" customWidth="1"/>
    <col min="13" max="13" width="8.7265625" style="1"/>
    <col min="14" max="14" width="8.7265625" style="1" customWidth="1"/>
    <col min="15" max="15" width="8.7265625" style="1"/>
    <col min="16" max="16" width="10.7265625" style="1" customWidth="1"/>
    <col min="17" max="17" width="8.7265625" style="1"/>
    <col min="18" max="18" width="10.7265625" style="1" customWidth="1"/>
    <col min="19" max="19" width="8.7265625" style="1"/>
    <col min="20" max="20" width="10.7265625" style="1" customWidth="1"/>
    <col min="21" max="21" width="8.7265625" style="1"/>
    <col min="22" max="22" width="10.7265625" style="1" customWidth="1"/>
    <col min="23" max="16384" width="8.7265625" style="1"/>
  </cols>
  <sheetData>
    <row r="1" spans="1:9" ht="18.5" x14ac:dyDescent="0.35">
      <c r="A1" s="61" t="s">
        <v>0</v>
      </c>
      <c r="B1" s="60" t="s">
        <v>1</v>
      </c>
      <c r="C1" s="60"/>
      <c r="D1" s="63" t="s">
        <v>3</v>
      </c>
      <c r="E1" s="18"/>
      <c r="F1" s="18"/>
      <c r="G1" s="69" t="s">
        <v>0</v>
      </c>
      <c r="H1" s="65" t="s">
        <v>5</v>
      </c>
      <c r="I1" s="67" t="s">
        <v>5</v>
      </c>
    </row>
    <row r="2" spans="1:9" ht="18.5" x14ac:dyDescent="0.35">
      <c r="A2" s="62"/>
      <c r="B2" s="19" t="s">
        <v>4</v>
      </c>
      <c r="C2" s="19" t="s">
        <v>2</v>
      </c>
      <c r="D2" s="64"/>
      <c r="E2" s="20"/>
      <c r="F2" s="20"/>
      <c r="G2" s="70"/>
      <c r="H2" s="66"/>
      <c r="I2" s="68"/>
    </row>
    <row r="3" spans="1:9" x14ac:dyDescent="0.35">
      <c r="A3" s="29" t="s">
        <v>111</v>
      </c>
      <c r="B3" s="27"/>
      <c r="C3" s="21"/>
      <c r="D3" s="22"/>
      <c r="E3" s="12">
        <f t="shared" ref="E3:E66" si="0">IF(B3="بله",1,0)</f>
        <v>0</v>
      </c>
      <c r="F3" s="12">
        <f t="shared" ref="F3:F66" si="1">IF(C3="بله",-1,0)</f>
        <v>0</v>
      </c>
      <c r="G3" s="12" t="str">
        <f>A3</f>
        <v>1 تیر</v>
      </c>
      <c r="H3" s="12">
        <f>F3+E3+'فصل بهار'!I95</f>
        <v>0</v>
      </c>
      <c r="I3" s="23">
        <f>IF(ISNA(H3),"",H3)</f>
        <v>0</v>
      </c>
    </row>
    <row r="4" spans="1:9" x14ac:dyDescent="0.35">
      <c r="A4" s="29" t="s">
        <v>112</v>
      </c>
      <c r="B4" s="27"/>
      <c r="C4" s="21"/>
      <c r="D4" s="22"/>
      <c r="E4" s="12">
        <f t="shared" si="0"/>
        <v>0</v>
      </c>
      <c r="F4" s="12">
        <f t="shared" si="1"/>
        <v>0</v>
      </c>
      <c r="G4" s="12" t="str">
        <f t="shared" ref="G4:G67" si="2">A4</f>
        <v>2 تیر</v>
      </c>
      <c r="H4" s="12">
        <f>F4+E4+H3</f>
        <v>0</v>
      </c>
      <c r="I4" s="23">
        <f t="shared" ref="I4:I67" si="3">IF(ISNA(H4),"",H4)</f>
        <v>0</v>
      </c>
    </row>
    <row r="5" spans="1:9" x14ac:dyDescent="0.35">
      <c r="A5" s="29" t="s">
        <v>113</v>
      </c>
      <c r="B5" s="27"/>
      <c r="C5" s="21"/>
      <c r="D5" s="22"/>
      <c r="E5" s="12">
        <f t="shared" si="0"/>
        <v>0</v>
      </c>
      <c r="F5" s="12">
        <f t="shared" si="1"/>
        <v>0</v>
      </c>
      <c r="G5" s="12" t="str">
        <f t="shared" si="2"/>
        <v>3 تیر</v>
      </c>
      <c r="H5" s="12">
        <f t="shared" ref="H5:H68" si="4">F5+E5+H4</f>
        <v>0</v>
      </c>
      <c r="I5" s="23">
        <f t="shared" si="3"/>
        <v>0</v>
      </c>
    </row>
    <row r="6" spans="1:9" x14ac:dyDescent="0.35">
      <c r="A6" s="29" t="s">
        <v>114</v>
      </c>
      <c r="B6" s="27"/>
      <c r="C6" s="21"/>
      <c r="D6" s="22"/>
      <c r="E6" s="12">
        <f t="shared" si="0"/>
        <v>0</v>
      </c>
      <c r="F6" s="12">
        <f t="shared" si="1"/>
        <v>0</v>
      </c>
      <c r="G6" s="12" t="str">
        <f t="shared" si="2"/>
        <v>4 تیر</v>
      </c>
      <c r="H6" s="12">
        <f t="shared" si="4"/>
        <v>0</v>
      </c>
      <c r="I6" s="23">
        <f t="shared" si="3"/>
        <v>0</v>
      </c>
    </row>
    <row r="7" spans="1:9" x14ac:dyDescent="0.35">
      <c r="A7" s="29" t="s">
        <v>115</v>
      </c>
      <c r="B7" s="27"/>
      <c r="C7" s="21"/>
      <c r="D7" s="22"/>
      <c r="E7" s="12">
        <f t="shared" si="0"/>
        <v>0</v>
      </c>
      <c r="F7" s="12">
        <f t="shared" si="1"/>
        <v>0</v>
      </c>
      <c r="G7" s="12" t="str">
        <f t="shared" si="2"/>
        <v>5 تیر</v>
      </c>
      <c r="H7" s="12">
        <f t="shared" si="4"/>
        <v>0</v>
      </c>
      <c r="I7" s="23">
        <f t="shared" si="3"/>
        <v>0</v>
      </c>
    </row>
    <row r="8" spans="1:9" x14ac:dyDescent="0.35">
      <c r="A8" s="29" t="s">
        <v>116</v>
      </c>
      <c r="B8" s="27"/>
      <c r="C8" s="21"/>
      <c r="D8" s="22"/>
      <c r="E8" s="12">
        <f t="shared" si="0"/>
        <v>0</v>
      </c>
      <c r="F8" s="12">
        <f t="shared" si="1"/>
        <v>0</v>
      </c>
      <c r="G8" s="12" t="str">
        <f t="shared" si="2"/>
        <v>6 تیر</v>
      </c>
      <c r="H8" s="12">
        <f t="shared" si="4"/>
        <v>0</v>
      </c>
      <c r="I8" s="23">
        <f t="shared" si="3"/>
        <v>0</v>
      </c>
    </row>
    <row r="9" spans="1:9" x14ac:dyDescent="0.35">
      <c r="A9" s="29" t="s">
        <v>117</v>
      </c>
      <c r="B9" s="27"/>
      <c r="C9" s="21"/>
      <c r="D9" s="22"/>
      <c r="E9" s="12">
        <f t="shared" si="0"/>
        <v>0</v>
      </c>
      <c r="F9" s="12">
        <f t="shared" si="1"/>
        <v>0</v>
      </c>
      <c r="G9" s="12" t="str">
        <f t="shared" si="2"/>
        <v>7 تیر</v>
      </c>
      <c r="H9" s="12">
        <f t="shared" si="4"/>
        <v>0</v>
      </c>
      <c r="I9" s="23">
        <f t="shared" si="3"/>
        <v>0</v>
      </c>
    </row>
    <row r="10" spans="1:9" x14ac:dyDescent="0.35">
      <c r="A10" s="29" t="s">
        <v>118</v>
      </c>
      <c r="B10" s="27"/>
      <c r="C10" s="21"/>
      <c r="D10" s="22"/>
      <c r="E10" s="12">
        <f t="shared" si="0"/>
        <v>0</v>
      </c>
      <c r="F10" s="12">
        <f t="shared" si="1"/>
        <v>0</v>
      </c>
      <c r="G10" s="12" t="str">
        <f t="shared" si="2"/>
        <v>8 تیر</v>
      </c>
      <c r="H10" s="12">
        <f t="shared" si="4"/>
        <v>0</v>
      </c>
      <c r="I10" s="23">
        <f t="shared" si="3"/>
        <v>0</v>
      </c>
    </row>
    <row r="11" spans="1:9" x14ac:dyDescent="0.35">
      <c r="A11" s="29" t="s">
        <v>119</v>
      </c>
      <c r="B11" s="27"/>
      <c r="C11" s="21"/>
      <c r="D11" s="22"/>
      <c r="E11" s="12">
        <f t="shared" si="0"/>
        <v>0</v>
      </c>
      <c r="F11" s="12">
        <f t="shared" si="1"/>
        <v>0</v>
      </c>
      <c r="G11" s="12" t="str">
        <f t="shared" si="2"/>
        <v>9 تیر</v>
      </c>
      <c r="H11" s="12">
        <f t="shared" si="4"/>
        <v>0</v>
      </c>
      <c r="I11" s="23">
        <f t="shared" si="3"/>
        <v>0</v>
      </c>
    </row>
    <row r="12" spans="1:9" x14ac:dyDescent="0.35">
      <c r="A12" s="29" t="s">
        <v>120</v>
      </c>
      <c r="B12" s="27"/>
      <c r="C12" s="21"/>
      <c r="D12" s="22"/>
      <c r="E12" s="12">
        <f t="shared" si="0"/>
        <v>0</v>
      </c>
      <c r="F12" s="12">
        <f t="shared" si="1"/>
        <v>0</v>
      </c>
      <c r="G12" s="12" t="str">
        <f t="shared" si="2"/>
        <v>10 تیر</v>
      </c>
      <c r="H12" s="12">
        <f t="shared" si="4"/>
        <v>0</v>
      </c>
      <c r="I12" s="23">
        <f t="shared" si="3"/>
        <v>0</v>
      </c>
    </row>
    <row r="13" spans="1:9" x14ac:dyDescent="0.35">
      <c r="A13" s="29" t="s">
        <v>121</v>
      </c>
      <c r="B13" s="27"/>
      <c r="C13" s="21"/>
      <c r="D13" s="22"/>
      <c r="E13" s="12">
        <f t="shared" si="0"/>
        <v>0</v>
      </c>
      <c r="F13" s="12">
        <f t="shared" si="1"/>
        <v>0</v>
      </c>
      <c r="G13" s="12" t="str">
        <f t="shared" si="2"/>
        <v>11 تیر</v>
      </c>
      <c r="H13" s="12">
        <f t="shared" si="4"/>
        <v>0</v>
      </c>
      <c r="I13" s="23">
        <f t="shared" si="3"/>
        <v>0</v>
      </c>
    </row>
    <row r="14" spans="1:9" x14ac:dyDescent="0.35">
      <c r="A14" s="29" t="s">
        <v>122</v>
      </c>
      <c r="B14" s="27"/>
      <c r="C14" s="21"/>
      <c r="D14" s="22"/>
      <c r="E14" s="12">
        <f t="shared" si="0"/>
        <v>0</v>
      </c>
      <c r="F14" s="12">
        <f t="shared" si="1"/>
        <v>0</v>
      </c>
      <c r="G14" s="12" t="str">
        <f t="shared" si="2"/>
        <v>12 تیر</v>
      </c>
      <c r="H14" s="12">
        <f t="shared" si="4"/>
        <v>0</v>
      </c>
      <c r="I14" s="23">
        <f>IF(ISNA(H14),"",H14)</f>
        <v>0</v>
      </c>
    </row>
    <row r="15" spans="1:9" x14ac:dyDescent="0.35">
      <c r="A15" s="29" t="s">
        <v>123</v>
      </c>
      <c r="B15" s="27"/>
      <c r="C15" s="21"/>
      <c r="D15" s="22"/>
      <c r="E15" s="12">
        <f t="shared" si="0"/>
        <v>0</v>
      </c>
      <c r="F15" s="12">
        <f t="shared" si="1"/>
        <v>0</v>
      </c>
      <c r="G15" s="12" t="str">
        <f t="shared" si="2"/>
        <v>13 تیر</v>
      </c>
      <c r="H15" s="12">
        <f t="shared" si="4"/>
        <v>0</v>
      </c>
      <c r="I15" s="23">
        <f t="shared" si="3"/>
        <v>0</v>
      </c>
    </row>
    <row r="16" spans="1:9" x14ac:dyDescent="0.35">
      <c r="A16" s="29" t="s">
        <v>124</v>
      </c>
      <c r="B16" s="27"/>
      <c r="C16" s="21"/>
      <c r="D16" s="22"/>
      <c r="E16" s="12">
        <f t="shared" si="0"/>
        <v>0</v>
      </c>
      <c r="F16" s="12">
        <f t="shared" si="1"/>
        <v>0</v>
      </c>
      <c r="G16" s="12" t="str">
        <f t="shared" si="2"/>
        <v>14 تیر</v>
      </c>
      <c r="H16" s="12">
        <f t="shared" si="4"/>
        <v>0</v>
      </c>
      <c r="I16" s="23">
        <f t="shared" si="3"/>
        <v>0</v>
      </c>
    </row>
    <row r="17" spans="1:22" ht="17.5" thickBot="1" x14ac:dyDescent="0.4">
      <c r="A17" s="29" t="s">
        <v>125</v>
      </c>
      <c r="B17" s="27"/>
      <c r="C17" s="21"/>
      <c r="D17" s="22"/>
      <c r="E17" s="12">
        <f t="shared" si="0"/>
        <v>0</v>
      </c>
      <c r="F17" s="12">
        <f t="shared" si="1"/>
        <v>0</v>
      </c>
      <c r="G17" s="12" t="str">
        <f t="shared" si="2"/>
        <v>15 تیر</v>
      </c>
      <c r="H17" s="12">
        <f t="shared" si="4"/>
        <v>0</v>
      </c>
      <c r="I17" s="23">
        <f t="shared" si="3"/>
        <v>0</v>
      </c>
    </row>
    <row r="18" spans="1:22" ht="17" customHeight="1" x14ac:dyDescent="0.35">
      <c r="A18" s="29" t="s">
        <v>126</v>
      </c>
      <c r="B18" s="27"/>
      <c r="C18" s="21"/>
      <c r="D18" s="22"/>
      <c r="E18" s="12">
        <f t="shared" si="0"/>
        <v>0</v>
      </c>
      <c r="F18" s="12">
        <f t="shared" si="1"/>
        <v>0</v>
      </c>
      <c r="G18" s="12" t="str">
        <f t="shared" si="2"/>
        <v>16 تیر</v>
      </c>
      <c r="H18" s="12">
        <f t="shared" si="4"/>
        <v>0</v>
      </c>
      <c r="I18" s="23">
        <f t="shared" si="3"/>
        <v>0</v>
      </c>
      <c r="L18" s="56" t="s">
        <v>8</v>
      </c>
      <c r="M18" s="57"/>
      <c r="N18" s="57"/>
      <c r="O18" s="57"/>
      <c r="P18" s="57"/>
      <c r="Q18" s="16"/>
    </row>
    <row r="19" spans="1:22" ht="17" customHeight="1" x14ac:dyDescent="0.35">
      <c r="A19" s="29" t="s">
        <v>127</v>
      </c>
      <c r="B19" s="27"/>
      <c r="C19" s="21"/>
      <c r="D19" s="22"/>
      <c r="E19" s="12">
        <f t="shared" si="0"/>
        <v>0</v>
      </c>
      <c r="F19" s="12">
        <f t="shared" si="1"/>
        <v>0</v>
      </c>
      <c r="G19" s="12" t="str">
        <f t="shared" si="2"/>
        <v>17 تیر</v>
      </c>
      <c r="H19" s="12">
        <f t="shared" si="4"/>
        <v>0</v>
      </c>
      <c r="I19" s="23">
        <f t="shared" si="3"/>
        <v>0</v>
      </c>
      <c r="L19" s="58"/>
      <c r="M19" s="59"/>
      <c r="N19" s="59"/>
      <c r="O19" s="59"/>
      <c r="P19" s="59"/>
      <c r="Q19" s="9"/>
    </row>
    <row r="20" spans="1:22" ht="17" customHeight="1" thickBot="1" x14ac:dyDescent="0.4">
      <c r="A20" s="29" t="s">
        <v>128</v>
      </c>
      <c r="B20" s="27"/>
      <c r="C20" s="21"/>
      <c r="D20" s="22"/>
      <c r="E20" s="12">
        <f t="shared" si="0"/>
        <v>0</v>
      </c>
      <c r="F20" s="12">
        <f t="shared" si="1"/>
        <v>0</v>
      </c>
      <c r="G20" s="12" t="str">
        <f t="shared" si="2"/>
        <v>18 تیر</v>
      </c>
      <c r="H20" s="12">
        <f t="shared" si="4"/>
        <v>0</v>
      </c>
      <c r="I20" s="23">
        <f t="shared" si="3"/>
        <v>0</v>
      </c>
      <c r="L20" s="58"/>
      <c r="M20" s="59"/>
      <c r="N20" s="59"/>
      <c r="O20" s="59"/>
      <c r="P20" s="59"/>
      <c r="Q20" s="9"/>
    </row>
    <row r="21" spans="1:22" x14ac:dyDescent="0.35">
      <c r="A21" s="29" t="s">
        <v>129</v>
      </c>
      <c r="B21" s="27"/>
      <c r="C21" s="21"/>
      <c r="D21" s="22"/>
      <c r="E21" s="12">
        <f t="shared" si="0"/>
        <v>0</v>
      </c>
      <c r="F21" s="12">
        <f t="shared" si="1"/>
        <v>0</v>
      </c>
      <c r="G21" s="12" t="str">
        <f t="shared" si="2"/>
        <v>19 تیر</v>
      </c>
      <c r="H21" s="12">
        <f t="shared" si="4"/>
        <v>0</v>
      </c>
      <c r="I21" s="23">
        <f t="shared" si="3"/>
        <v>0</v>
      </c>
      <c r="L21" s="42"/>
      <c r="M21" s="43"/>
      <c r="N21" s="43"/>
      <c r="O21" s="50" t="s">
        <v>204</v>
      </c>
      <c r="P21" s="51"/>
      <c r="Q21" s="52" t="s">
        <v>205</v>
      </c>
      <c r="R21" s="53"/>
      <c r="S21" s="52" t="s">
        <v>206</v>
      </c>
      <c r="T21" s="53"/>
      <c r="U21" s="54" t="s">
        <v>109</v>
      </c>
      <c r="V21" s="55"/>
    </row>
    <row r="22" spans="1:22" x14ac:dyDescent="0.35">
      <c r="A22" s="29" t="s">
        <v>130</v>
      </c>
      <c r="B22" s="27"/>
      <c r="C22" s="21"/>
      <c r="D22" s="22"/>
      <c r="E22" s="12">
        <f t="shared" si="0"/>
        <v>0</v>
      </c>
      <c r="F22" s="12">
        <f t="shared" si="1"/>
        <v>0</v>
      </c>
      <c r="G22" s="12" t="str">
        <f t="shared" si="2"/>
        <v>20 تیر</v>
      </c>
      <c r="H22" s="12">
        <f t="shared" si="4"/>
        <v>0</v>
      </c>
      <c r="I22" s="23">
        <f t="shared" si="3"/>
        <v>0</v>
      </c>
      <c r="L22" s="10"/>
      <c r="M22" s="6"/>
      <c r="N22" s="6"/>
      <c r="O22" s="6" t="s">
        <v>6</v>
      </c>
      <c r="P22" s="39" t="s">
        <v>7</v>
      </c>
      <c r="Q22" s="40" t="s">
        <v>6</v>
      </c>
      <c r="R22" s="39" t="s">
        <v>7</v>
      </c>
      <c r="S22" s="40" t="s">
        <v>6</v>
      </c>
      <c r="T22" s="39" t="s">
        <v>7</v>
      </c>
      <c r="U22" s="6" t="s">
        <v>6</v>
      </c>
      <c r="V22" s="9" t="s">
        <v>110</v>
      </c>
    </row>
    <row r="23" spans="1:22" x14ac:dyDescent="0.35">
      <c r="A23" s="29" t="s">
        <v>131</v>
      </c>
      <c r="B23" s="27"/>
      <c r="C23" s="21"/>
      <c r="D23" s="22"/>
      <c r="E23" s="12">
        <f t="shared" si="0"/>
        <v>0</v>
      </c>
      <c r="F23" s="12">
        <f t="shared" si="1"/>
        <v>0</v>
      </c>
      <c r="G23" s="12" t="str">
        <f t="shared" si="2"/>
        <v>21 تیر</v>
      </c>
      <c r="H23" s="12">
        <f t="shared" si="4"/>
        <v>0</v>
      </c>
      <c r="I23" s="23">
        <f t="shared" si="3"/>
        <v>0</v>
      </c>
      <c r="L23" s="10"/>
      <c r="M23" s="13" t="s">
        <v>9</v>
      </c>
      <c r="N23" s="6"/>
      <c r="O23" s="6">
        <f>COUNTIF(B3:B33,"=بله")</f>
        <v>0</v>
      </c>
      <c r="P23" s="44">
        <f>IFERROR((O23*100)/(O24+O23),0)</f>
        <v>0</v>
      </c>
      <c r="Q23" s="40">
        <f>COUNTIF(B34:B64,"=بله")</f>
        <v>0</v>
      </c>
      <c r="R23" s="44">
        <f>IFERROR((Q23*100)/(Q24+Q23),0)</f>
        <v>0</v>
      </c>
      <c r="S23" s="40">
        <f>COUNTIF(B65:B95,"=بله")</f>
        <v>0</v>
      </c>
      <c r="T23" s="44">
        <f>IFERROR((S23*100)/(S24+S23),0)</f>
        <v>0</v>
      </c>
      <c r="U23" s="6">
        <f>COUNTIF(B3:B95,"=بله")</f>
        <v>0</v>
      </c>
      <c r="V23" s="46">
        <f>IFERROR((U23*100)/(U24+U23),0)</f>
        <v>0</v>
      </c>
    </row>
    <row r="24" spans="1:22" x14ac:dyDescent="0.35">
      <c r="A24" s="29" t="s">
        <v>132</v>
      </c>
      <c r="B24" s="27"/>
      <c r="C24" s="21"/>
      <c r="D24" s="22"/>
      <c r="E24" s="12">
        <f t="shared" si="0"/>
        <v>0</v>
      </c>
      <c r="F24" s="12">
        <f t="shared" si="1"/>
        <v>0</v>
      </c>
      <c r="G24" s="12" t="str">
        <f t="shared" si="2"/>
        <v>22 تیر</v>
      </c>
      <c r="H24" s="12">
        <f t="shared" si="4"/>
        <v>0</v>
      </c>
      <c r="I24" s="23">
        <f t="shared" si="3"/>
        <v>0</v>
      </c>
      <c r="L24" s="10"/>
      <c r="M24" s="14" t="s">
        <v>10</v>
      </c>
      <c r="N24" s="6"/>
      <c r="O24" s="6">
        <f>COUNTIF(C3:C33,"=بله")</f>
        <v>0</v>
      </c>
      <c r="P24" s="44">
        <f>IFERROR((O24*100)/(O24+O23),0)</f>
        <v>0</v>
      </c>
      <c r="Q24" s="40">
        <f>COUNTIF(C34:C64,"=بله")</f>
        <v>0</v>
      </c>
      <c r="R24" s="44">
        <f>IFERROR((Q24*100)/(Q24+Q23),0)</f>
        <v>0</v>
      </c>
      <c r="S24" s="40">
        <f>COUNTIF(C65:C95,"=بله")</f>
        <v>0</v>
      </c>
      <c r="T24" s="44">
        <f>IFERROR((S24*100)/(S24+S23),0)</f>
        <v>0</v>
      </c>
      <c r="U24" s="6">
        <f>COUNTIF(C3:C95,"=بله")</f>
        <v>0</v>
      </c>
      <c r="V24" s="46">
        <f>IFERROR((U24*100)/(U24+U23),0)</f>
        <v>0</v>
      </c>
    </row>
    <row r="25" spans="1:22" x14ac:dyDescent="0.35">
      <c r="A25" s="29" t="s">
        <v>133</v>
      </c>
      <c r="B25" s="27"/>
      <c r="C25" s="21"/>
      <c r="D25" s="22"/>
      <c r="E25" s="12">
        <f t="shared" si="0"/>
        <v>0</v>
      </c>
      <c r="F25" s="12">
        <f t="shared" si="1"/>
        <v>0</v>
      </c>
      <c r="G25" s="12" t="str">
        <f t="shared" si="2"/>
        <v>23 تیر</v>
      </c>
      <c r="H25" s="12">
        <f t="shared" si="4"/>
        <v>0</v>
      </c>
      <c r="I25" s="23">
        <f>IF(ISNA(H25),"",H25)</f>
        <v>0</v>
      </c>
      <c r="L25" s="10"/>
      <c r="M25" s="5"/>
      <c r="N25" s="6"/>
      <c r="O25" s="6"/>
      <c r="P25" s="44"/>
      <c r="Q25" s="40"/>
      <c r="R25" s="44"/>
      <c r="S25" s="40"/>
      <c r="T25" s="44"/>
      <c r="U25" s="6"/>
      <c r="V25" s="46"/>
    </row>
    <row r="26" spans="1:22" x14ac:dyDescent="0.35">
      <c r="A26" s="29" t="s">
        <v>134</v>
      </c>
      <c r="B26" s="27"/>
      <c r="C26" s="21"/>
      <c r="D26" s="22"/>
      <c r="E26" s="12">
        <f t="shared" si="0"/>
        <v>0</v>
      </c>
      <c r="F26" s="12">
        <f t="shared" si="1"/>
        <v>0</v>
      </c>
      <c r="G26" s="12" t="str">
        <f t="shared" si="2"/>
        <v>24 تیر</v>
      </c>
      <c r="H26" s="12">
        <f t="shared" si="4"/>
        <v>0</v>
      </c>
      <c r="I26" s="23">
        <f t="shared" si="3"/>
        <v>0</v>
      </c>
      <c r="L26" s="10"/>
      <c r="M26" s="13" t="s">
        <v>11</v>
      </c>
      <c r="N26" s="6"/>
      <c r="O26" s="6">
        <f>COUNTIF(D3:D33,"=خوب")</f>
        <v>0</v>
      </c>
      <c r="P26" s="44">
        <f>IFERROR((O26*100)/(O27+O26),0)</f>
        <v>0</v>
      </c>
      <c r="Q26" s="40">
        <f>COUNTIF(D34:D64,"=خوب")</f>
        <v>0</v>
      </c>
      <c r="R26" s="44">
        <f>IFERROR((Q26*100)/(Q27+Q26),0)</f>
        <v>0</v>
      </c>
      <c r="S26" s="40">
        <f>COUNTIF(D65:D95,"=خوب")</f>
        <v>0</v>
      </c>
      <c r="T26" s="44">
        <f>IFERROR((S26*100)/(S27+S26),0)</f>
        <v>0</v>
      </c>
      <c r="U26" s="6">
        <f>COUNTIF(D3:D95,"=خوب")</f>
        <v>0</v>
      </c>
      <c r="V26" s="46">
        <f>IFERROR((U26*100)/(U27+U26),0)</f>
        <v>0</v>
      </c>
    </row>
    <row r="27" spans="1:22" ht="17.5" thickBot="1" x14ac:dyDescent="0.4">
      <c r="A27" s="29" t="s">
        <v>135</v>
      </c>
      <c r="B27" s="27"/>
      <c r="C27" s="21"/>
      <c r="D27" s="22"/>
      <c r="E27" s="12">
        <f t="shared" si="0"/>
        <v>0</v>
      </c>
      <c r="F27" s="12">
        <f t="shared" si="1"/>
        <v>0</v>
      </c>
      <c r="G27" s="12" t="str">
        <f t="shared" si="2"/>
        <v>25 تیر</v>
      </c>
      <c r="H27" s="12">
        <f t="shared" si="4"/>
        <v>0</v>
      </c>
      <c r="I27" s="23">
        <f t="shared" si="3"/>
        <v>0</v>
      </c>
      <c r="L27" s="11"/>
      <c r="M27" s="15" t="s">
        <v>12</v>
      </c>
      <c r="N27" s="7"/>
      <c r="O27" s="7">
        <f>COUNTIF(D3:D33,"=بد")</f>
        <v>0</v>
      </c>
      <c r="P27" s="45">
        <f>IFERROR((O27*100)/(O26+O27),0)</f>
        <v>0</v>
      </c>
      <c r="Q27" s="41">
        <f>COUNTIF(D34:D64,"=بد")</f>
        <v>0</v>
      </c>
      <c r="R27" s="45">
        <f>IFERROR((Q27*100)/(Q26+Q27),0)</f>
        <v>0</v>
      </c>
      <c r="S27" s="41">
        <f>COUNTIF(D65:D95,"=بد")</f>
        <v>0</v>
      </c>
      <c r="T27" s="45">
        <f>IFERROR((S27*100)/(S26+S27),0)</f>
        <v>0</v>
      </c>
      <c r="U27" s="7">
        <f>COUNTIF(D3:D95,"=بد")</f>
        <v>0</v>
      </c>
      <c r="V27" s="47">
        <f>IFERROR((U27*100)/(U26+U27),0)</f>
        <v>0</v>
      </c>
    </row>
    <row r="28" spans="1:22" x14ac:dyDescent="0.35">
      <c r="A28" s="29" t="s">
        <v>136</v>
      </c>
      <c r="B28" s="27"/>
      <c r="C28" s="21"/>
      <c r="D28" s="22"/>
      <c r="E28" s="12">
        <f t="shared" si="0"/>
        <v>0</v>
      </c>
      <c r="F28" s="12">
        <f t="shared" si="1"/>
        <v>0</v>
      </c>
      <c r="G28" s="12" t="str">
        <f t="shared" si="2"/>
        <v>26 تیر</v>
      </c>
      <c r="H28" s="12">
        <f t="shared" si="4"/>
        <v>0</v>
      </c>
      <c r="I28" s="23">
        <f t="shared" si="3"/>
        <v>0</v>
      </c>
      <c r="L28" s="4"/>
    </row>
    <row r="29" spans="1:22" x14ac:dyDescent="0.35">
      <c r="A29" s="29" t="s">
        <v>137</v>
      </c>
      <c r="B29" s="27"/>
      <c r="C29" s="21"/>
      <c r="D29" s="22"/>
      <c r="E29" s="12">
        <f t="shared" si="0"/>
        <v>0</v>
      </c>
      <c r="F29" s="12">
        <f t="shared" si="1"/>
        <v>0</v>
      </c>
      <c r="G29" s="12" t="str">
        <f t="shared" si="2"/>
        <v>27 تیر</v>
      </c>
      <c r="H29" s="12">
        <f t="shared" si="4"/>
        <v>0</v>
      </c>
      <c r="I29" s="23">
        <f t="shared" si="3"/>
        <v>0</v>
      </c>
    </row>
    <row r="30" spans="1:22" x14ac:dyDescent="0.35">
      <c r="A30" s="29" t="s">
        <v>138</v>
      </c>
      <c r="B30" s="27"/>
      <c r="C30" s="21"/>
      <c r="D30" s="22"/>
      <c r="E30" s="12">
        <f t="shared" si="0"/>
        <v>0</v>
      </c>
      <c r="F30" s="12">
        <f t="shared" si="1"/>
        <v>0</v>
      </c>
      <c r="G30" s="12" t="str">
        <f t="shared" si="2"/>
        <v>28 تیر</v>
      </c>
      <c r="H30" s="12">
        <f t="shared" si="4"/>
        <v>0</v>
      </c>
      <c r="I30" s="23">
        <f t="shared" si="3"/>
        <v>0</v>
      </c>
    </row>
    <row r="31" spans="1:22" x14ac:dyDescent="0.35">
      <c r="A31" s="29" t="s">
        <v>139</v>
      </c>
      <c r="B31" s="27"/>
      <c r="C31" s="21"/>
      <c r="D31" s="22"/>
      <c r="E31" s="12">
        <f t="shared" si="0"/>
        <v>0</v>
      </c>
      <c r="F31" s="12">
        <f t="shared" si="1"/>
        <v>0</v>
      </c>
      <c r="G31" s="12" t="str">
        <f t="shared" si="2"/>
        <v>29 تیر</v>
      </c>
      <c r="H31" s="12">
        <f t="shared" si="4"/>
        <v>0</v>
      </c>
      <c r="I31" s="23">
        <f t="shared" si="3"/>
        <v>0</v>
      </c>
    </row>
    <row r="32" spans="1:22" x14ac:dyDescent="0.35">
      <c r="A32" s="29" t="s">
        <v>140</v>
      </c>
      <c r="B32" s="27"/>
      <c r="C32" s="21"/>
      <c r="D32" s="22"/>
      <c r="E32" s="12">
        <f t="shared" si="0"/>
        <v>0</v>
      </c>
      <c r="F32" s="12">
        <f t="shared" si="1"/>
        <v>0</v>
      </c>
      <c r="G32" s="12" t="str">
        <f t="shared" si="2"/>
        <v>30 تیر</v>
      </c>
      <c r="H32" s="12">
        <f t="shared" si="4"/>
        <v>0</v>
      </c>
      <c r="I32" s="23">
        <f t="shared" si="3"/>
        <v>0</v>
      </c>
    </row>
    <row r="33" spans="1:9" ht="17.5" thickBot="1" x14ac:dyDescent="0.4">
      <c r="A33" s="37" t="s">
        <v>141</v>
      </c>
      <c r="B33" s="28"/>
      <c r="C33" s="24"/>
      <c r="D33" s="25"/>
      <c r="E33" s="8">
        <f t="shared" si="0"/>
        <v>0</v>
      </c>
      <c r="F33" s="8">
        <f t="shared" si="1"/>
        <v>0</v>
      </c>
      <c r="G33" s="8" t="str">
        <f t="shared" si="2"/>
        <v>31 تیر</v>
      </c>
      <c r="H33" s="8">
        <f t="shared" si="4"/>
        <v>0</v>
      </c>
      <c r="I33" s="26">
        <f t="shared" si="3"/>
        <v>0</v>
      </c>
    </row>
    <row r="34" spans="1:9" x14ac:dyDescent="0.35">
      <c r="A34" s="32" t="s">
        <v>142</v>
      </c>
      <c r="B34" s="38"/>
      <c r="C34" s="33"/>
      <c r="D34" s="34"/>
      <c r="E34" s="35">
        <f t="shared" si="0"/>
        <v>0</v>
      </c>
      <c r="F34" s="35">
        <f t="shared" si="1"/>
        <v>0</v>
      </c>
      <c r="G34" s="35" t="str">
        <f t="shared" si="2"/>
        <v>1 مرداد</v>
      </c>
      <c r="H34" s="35">
        <f t="shared" si="4"/>
        <v>0</v>
      </c>
      <c r="I34" s="36">
        <f t="shared" si="3"/>
        <v>0</v>
      </c>
    </row>
    <row r="35" spans="1:9" x14ac:dyDescent="0.35">
      <c r="A35" s="29" t="s">
        <v>143</v>
      </c>
      <c r="B35" s="27"/>
      <c r="C35" s="21"/>
      <c r="D35" s="22"/>
      <c r="E35" s="12">
        <f t="shared" si="0"/>
        <v>0</v>
      </c>
      <c r="F35" s="12">
        <f t="shared" si="1"/>
        <v>0</v>
      </c>
      <c r="G35" s="12" t="str">
        <f t="shared" si="2"/>
        <v>2 مرداد</v>
      </c>
      <c r="H35" s="12">
        <f t="shared" si="4"/>
        <v>0</v>
      </c>
      <c r="I35" s="23">
        <f t="shared" si="3"/>
        <v>0</v>
      </c>
    </row>
    <row r="36" spans="1:9" x14ac:dyDescent="0.35">
      <c r="A36" s="29" t="s">
        <v>144</v>
      </c>
      <c r="B36" s="27"/>
      <c r="C36" s="21"/>
      <c r="D36" s="22"/>
      <c r="E36" s="12">
        <f t="shared" si="0"/>
        <v>0</v>
      </c>
      <c r="F36" s="12">
        <f t="shared" si="1"/>
        <v>0</v>
      </c>
      <c r="G36" s="12" t="str">
        <f t="shared" si="2"/>
        <v>3 مرداد</v>
      </c>
      <c r="H36" s="12">
        <f t="shared" si="4"/>
        <v>0</v>
      </c>
      <c r="I36" s="23">
        <f t="shared" si="3"/>
        <v>0</v>
      </c>
    </row>
    <row r="37" spans="1:9" x14ac:dyDescent="0.35">
      <c r="A37" s="29" t="s">
        <v>145</v>
      </c>
      <c r="B37" s="27"/>
      <c r="C37" s="21"/>
      <c r="D37" s="22"/>
      <c r="E37" s="12">
        <f t="shared" si="0"/>
        <v>0</v>
      </c>
      <c r="F37" s="12">
        <f t="shared" si="1"/>
        <v>0</v>
      </c>
      <c r="G37" s="12" t="str">
        <f t="shared" si="2"/>
        <v>4 مرداد</v>
      </c>
      <c r="H37" s="12">
        <f t="shared" si="4"/>
        <v>0</v>
      </c>
      <c r="I37" s="23">
        <f t="shared" si="3"/>
        <v>0</v>
      </c>
    </row>
    <row r="38" spans="1:9" x14ac:dyDescent="0.35">
      <c r="A38" s="29" t="s">
        <v>146</v>
      </c>
      <c r="B38" s="27"/>
      <c r="C38" s="21"/>
      <c r="D38" s="22"/>
      <c r="E38" s="12">
        <f t="shared" si="0"/>
        <v>0</v>
      </c>
      <c r="F38" s="12">
        <f t="shared" si="1"/>
        <v>0</v>
      </c>
      <c r="G38" s="12" t="str">
        <f t="shared" si="2"/>
        <v>5 مرداد</v>
      </c>
      <c r="H38" s="12">
        <f t="shared" si="4"/>
        <v>0</v>
      </c>
      <c r="I38" s="23">
        <f t="shared" si="3"/>
        <v>0</v>
      </c>
    </row>
    <row r="39" spans="1:9" x14ac:dyDescent="0.35">
      <c r="A39" s="29" t="s">
        <v>147</v>
      </c>
      <c r="B39" s="27"/>
      <c r="C39" s="21"/>
      <c r="D39" s="22"/>
      <c r="E39" s="12">
        <f t="shared" si="0"/>
        <v>0</v>
      </c>
      <c r="F39" s="12">
        <f t="shared" si="1"/>
        <v>0</v>
      </c>
      <c r="G39" s="12" t="str">
        <f t="shared" si="2"/>
        <v>6 مرداد</v>
      </c>
      <c r="H39" s="12">
        <f t="shared" si="4"/>
        <v>0</v>
      </c>
      <c r="I39" s="23">
        <f t="shared" si="3"/>
        <v>0</v>
      </c>
    </row>
    <row r="40" spans="1:9" x14ac:dyDescent="0.35">
      <c r="A40" s="29" t="s">
        <v>148</v>
      </c>
      <c r="B40" s="27"/>
      <c r="C40" s="21"/>
      <c r="D40" s="22"/>
      <c r="E40" s="12">
        <f t="shared" si="0"/>
        <v>0</v>
      </c>
      <c r="F40" s="12">
        <f t="shared" si="1"/>
        <v>0</v>
      </c>
      <c r="G40" s="12" t="str">
        <f t="shared" si="2"/>
        <v>7 مرداد</v>
      </c>
      <c r="H40" s="12">
        <f t="shared" si="4"/>
        <v>0</v>
      </c>
      <c r="I40" s="23">
        <f t="shared" si="3"/>
        <v>0</v>
      </c>
    </row>
    <row r="41" spans="1:9" x14ac:dyDescent="0.35">
      <c r="A41" s="29" t="s">
        <v>149</v>
      </c>
      <c r="B41" s="27"/>
      <c r="C41" s="21"/>
      <c r="D41" s="22"/>
      <c r="E41" s="12">
        <f t="shared" si="0"/>
        <v>0</v>
      </c>
      <c r="F41" s="12">
        <f t="shared" si="1"/>
        <v>0</v>
      </c>
      <c r="G41" s="12" t="str">
        <f t="shared" si="2"/>
        <v>8 مرداد</v>
      </c>
      <c r="H41" s="12">
        <f t="shared" si="4"/>
        <v>0</v>
      </c>
      <c r="I41" s="23">
        <f t="shared" si="3"/>
        <v>0</v>
      </c>
    </row>
    <row r="42" spans="1:9" x14ac:dyDescent="0.35">
      <c r="A42" s="29" t="s">
        <v>150</v>
      </c>
      <c r="B42" s="27"/>
      <c r="C42" s="21"/>
      <c r="D42" s="22"/>
      <c r="E42" s="12">
        <f t="shared" si="0"/>
        <v>0</v>
      </c>
      <c r="F42" s="12">
        <f t="shared" si="1"/>
        <v>0</v>
      </c>
      <c r="G42" s="12" t="str">
        <f t="shared" si="2"/>
        <v>9 مرداد</v>
      </c>
      <c r="H42" s="12">
        <f t="shared" si="4"/>
        <v>0</v>
      </c>
      <c r="I42" s="23">
        <f t="shared" si="3"/>
        <v>0</v>
      </c>
    </row>
    <row r="43" spans="1:9" x14ac:dyDescent="0.35">
      <c r="A43" s="29" t="s">
        <v>151</v>
      </c>
      <c r="B43" s="27"/>
      <c r="C43" s="21"/>
      <c r="D43" s="22"/>
      <c r="E43" s="12">
        <f t="shared" si="0"/>
        <v>0</v>
      </c>
      <c r="F43" s="12">
        <f t="shared" si="1"/>
        <v>0</v>
      </c>
      <c r="G43" s="12" t="str">
        <f t="shared" si="2"/>
        <v>10 مرداد</v>
      </c>
      <c r="H43" s="12">
        <f t="shared" si="4"/>
        <v>0</v>
      </c>
      <c r="I43" s="23">
        <f t="shared" si="3"/>
        <v>0</v>
      </c>
    </row>
    <row r="44" spans="1:9" x14ac:dyDescent="0.35">
      <c r="A44" s="29" t="s">
        <v>152</v>
      </c>
      <c r="B44" s="27"/>
      <c r="C44" s="21"/>
      <c r="D44" s="22"/>
      <c r="E44" s="12">
        <f t="shared" si="0"/>
        <v>0</v>
      </c>
      <c r="F44" s="12">
        <f t="shared" si="1"/>
        <v>0</v>
      </c>
      <c r="G44" s="12" t="str">
        <f t="shared" si="2"/>
        <v>11 مرداد</v>
      </c>
      <c r="H44" s="12">
        <f t="shared" si="4"/>
        <v>0</v>
      </c>
      <c r="I44" s="23">
        <f t="shared" si="3"/>
        <v>0</v>
      </c>
    </row>
    <row r="45" spans="1:9" x14ac:dyDescent="0.35">
      <c r="A45" s="29" t="s">
        <v>153</v>
      </c>
      <c r="B45" s="27"/>
      <c r="C45" s="21"/>
      <c r="D45" s="22"/>
      <c r="E45" s="12">
        <f t="shared" si="0"/>
        <v>0</v>
      </c>
      <c r="F45" s="12">
        <f t="shared" si="1"/>
        <v>0</v>
      </c>
      <c r="G45" s="12" t="str">
        <f t="shared" si="2"/>
        <v>12 مرداد</v>
      </c>
      <c r="H45" s="12">
        <f t="shared" si="4"/>
        <v>0</v>
      </c>
      <c r="I45" s="23">
        <f t="shared" si="3"/>
        <v>0</v>
      </c>
    </row>
    <row r="46" spans="1:9" x14ac:dyDescent="0.35">
      <c r="A46" s="29" t="s">
        <v>154</v>
      </c>
      <c r="B46" s="27"/>
      <c r="C46" s="21"/>
      <c r="D46" s="22"/>
      <c r="E46" s="12">
        <f t="shared" si="0"/>
        <v>0</v>
      </c>
      <c r="F46" s="12">
        <f t="shared" si="1"/>
        <v>0</v>
      </c>
      <c r="G46" s="12" t="str">
        <f t="shared" si="2"/>
        <v>13 مرداد</v>
      </c>
      <c r="H46" s="12">
        <f t="shared" si="4"/>
        <v>0</v>
      </c>
      <c r="I46" s="23">
        <f t="shared" si="3"/>
        <v>0</v>
      </c>
    </row>
    <row r="47" spans="1:9" x14ac:dyDescent="0.35">
      <c r="A47" s="29" t="s">
        <v>155</v>
      </c>
      <c r="B47" s="27"/>
      <c r="C47" s="21"/>
      <c r="D47" s="22"/>
      <c r="E47" s="12">
        <f t="shared" si="0"/>
        <v>0</v>
      </c>
      <c r="F47" s="12">
        <f t="shared" si="1"/>
        <v>0</v>
      </c>
      <c r="G47" s="12" t="str">
        <f t="shared" si="2"/>
        <v>14 مرداد</v>
      </c>
      <c r="H47" s="12">
        <f t="shared" si="4"/>
        <v>0</v>
      </c>
      <c r="I47" s="23">
        <f t="shared" si="3"/>
        <v>0</v>
      </c>
    </row>
    <row r="48" spans="1:9" x14ac:dyDescent="0.35">
      <c r="A48" s="29" t="s">
        <v>156</v>
      </c>
      <c r="B48" s="27"/>
      <c r="C48" s="21"/>
      <c r="D48" s="22"/>
      <c r="E48" s="12">
        <f t="shared" si="0"/>
        <v>0</v>
      </c>
      <c r="F48" s="12">
        <f t="shared" si="1"/>
        <v>0</v>
      </c>
      <c r="G48" s="12" t="str">
        <f t="shared" si="2"/>
        <v>15 مرداد</v>
      </c>
      <c r="H48" s="12">
        <f t="shared" si="4"/>
        <v>0</v>
      </c>
      <c r="I48" s="23">
        <f t="shared" si="3"/>
        <v>0</v>
      </c>
    </row>
    <row r="49" spans="1:9" x14ac:dyDescent="0.35">
      <c r="A49" s="29" t="s">
        <v>157</v>
      </c>
      <c r="B49" s="27"/>
      <c r="C49" s="21"/>
      <c r="D49" s="22"/>
      <c r="E49" s="12">
        <f t="shared" si="0"/>
        <v>0</v>
      </c>
      <c r="F49" s="12">
        <f t="shared" si="1"/>
        <v>0</v>
      </c>
      <c r="G49" s="12" t="str">
        <f t="shared" si="2"/>
        <v>16 مرداد</v>
      </c>
      <c r="H49" s="12">
        <f t="shared" si="4"/>
        <v>0</v>
      </c>
      <c r="I49" s="23">
        <f t="shared" si="3"/>
        <v>0</v>
      </c>
    </row>
    <row r="50" spans="1:9" x14ac:dyDescent="0.35">
      <c r="A50" s="29" t="s">
        <v>158</v>
      </c>
      <c r="B50" s="27"/>
      <c r="C50" s="21"/>
      <c r="D50" s="22"/>
      <c r="E50" s="12">
        <f t="shared" si="0"/>
        <v>0</v>
      </c>
      <c r="F50" s="12">
        <f t="shared" si="1"/>
        <v>0</v>
      </c>
      <c r="G50" s="12" t="str">
        <f t="shared" si="2"/>
        <v>17 مرداد</v>
      </c>
      <c r="H50" s="12">
        <f t="shared" si="4"/>
        <v>0</v>
      </c>
      <c r="I50" s="23">
        <f t="shared" si="3"/>
        <v>0</v>
      </c>
    </row>
    <row r="51" spans="1:9" x14ac:dyDescent="0.35">
      <c r="A51" s="29" t="s">
        <v>159</v>
      </c>
      <c r="B51" s="27"/>
      <c r="C51" s="21"/>
      <c r="D51" s="22"/>
      <c r="E51" s="12">
        <f t="shared" si="0"/>
        <v>0</v>
      </c>
      <c r="F51" s="12">
        <f t="shared" si="1"/>
        <v>0</v>
      </c>
      <c r="G51" s="12" t="str">
        <f t="shared" si="2"/>
        <v>18 مرداد</v>
      </c>
      <c r="H51" s="12">
        <f t="shared" si="4"/>
        <v>0</v>
      </c>
      <c r="I51" s="23">
        <f t="shared" si="3"/>
        <v>0</v>
      </c>
    </row>
    <row r="52" spans="1:9" x14ac:dyDescent="0.35">
      <c r="A52" s="29" t="s">
        <v>160</v>
      </c>
      <c r="B52" s="27"/>
      <c r="C52" s="21"/>
      <c r="D52" s="22"/>
      <c r="E52" s="12">
        <f t="shared" si="0"/>
        <v>0</v>
      </c>
      <c r="F52" s="12">
        <f t="shared" si="1"/>
        <v>0</v>
      </c>
      <c r="G52" s="12" t="str">
        <f t="shared" si="2"/>
        <v>19 مرداد</v>
      </c>
      <c r="H52" s="12">
        <f t="shared" si="4"/>
        <v>0</v>
      </c>
      <c r="I52" s="23">
        <f t="shared" si="3"/>
        <v>0</v>
      </c>
    </row>
    <row r="53" spans="1:9" x14ac:dyDescent="0.35">
      <c r="A53" s="29" t="s">
        <v>161</v>
      </c>
      <c r="B53" s="27"/>
      <c r="C53" s="21"/>
      <c r="D53" s="22"/>
      <c r="E53" s="12">
        <f t="shared" si="0"/>
        <v>0</v>
      </c>
      <c r="F53" s="12">
        <f t="shared" si="1"/>
        <v>0</v>
      </c>
      <c r="G53" s="12" t="str">
        <f t="shared" si="2"/>
        <v>20 مرداد</v>
      </c>
      <c r="H53" s="12">
        <f t="shared" si="4"/>
        <v>0</v>
      </c>
      <c r="I53" s="23">
        <f t="shared" si="3"/>
        <v>0</v>
      </c>
    </row>
    <row r="54" spans="1:9" x14ac:dyDescent="0.35">
      <c r="A54" s="29" t="s">
        <v>162</v>
      </c>
      <c r="B54" s="27"/>
      <c r="C54" s="21"/>
      <c r="D54" s="22"/>
      <c r="E54" s="12">
        <f t="shared" si="0"/>
        <v>0</v>
      </c>
      <c r="F54" s="12">
        <f t="shared" si="1"/>
        <v>0</v>
      </c>
      <c r="G54" s="12" t="str">
        <f t="shared" si="2"/>
        <v>21 مرداد</v>
      </c>
      <c r="H54" s="12">
        <f t="shared" si="4"/>
        <v>0</v>
      </c>
      <c r="I54" s="23">
        <f t="shared" si="3"/>
        <v>0</v>
      </c>
    </row>
    <row r="55" spans="1:9" x14ac:dyDescent="0.35">
      <c r="A55" s="29" t="s">
        <v>163</v>
      </c>
      <c r="B55" s="27"/>
      <c r="C55" s="21"/>
      <c r="D55" s="22"/>
      <c r="E55" s="12">
        <f t="shared" si="0"/>
        <v>0</v>
      </c>
      <c r="F55" s="12">
        <f t="shared" si="1"/>
        <v>0</v>
      </c>
      <c r="G55" s="12" t="str">
        <f t="shared" si="2"/>
        <v>22 مرداد</v>
      </c>
      <c r="H55" s="12">
        <f t="shared" si="4"/>
        <v>0</v>
      </c>
      <c r="I55" s="23">
        <f t="shared" si="3"/>
        <v>0</v>
      </c>
    </row>
    <row r="56" spans="1:9" x14ac:dyDescent="0.35">
      <c r="A56" s="29" t="s">
        <v>164</v>
      </c>
      <c r="B56" s="27"/>
      <c r="C56" s="21"/>
      <c r="D56" s="22"/>
      <c r="E56" s="12">
        <f t="shared" si="0"/>
        <v>0</v>
      </c>
      <c r="F56" s="12">
        <f t="shared" si="1"/>
        <v>0</v>
      </c>
      <c r="G56" s="12" t="str">
        <f t="shared" si="2"/>
        <v>23 مرداد</v>
      </c>
      <c r="H56" s="12">
        <f t="shared" si="4"/>
        <v>0</v>
      </c>
      <c r="I56" s="23">
        <f t="shared" si="3"/>
        <v>0</v>
      </c>
    </row>
    <row r="57" spans="1:9" x14ac:dyDescent="0.35">
      <c r="A57" s="29" t="s">
        <v>165</v>
      </c>
      <c r="B57" s="27"/>
      <c r="C57" s="21"/>
      <c r="D57" s="22"/>
      <c r="E57" s="12">
        <f t="shared" si="0"/>
        <v>0</v>
      </c>
      <c r="F57" s="12">
        <f t="shared" si="1"/>
        <v>0</v>
      </c>
      <c r="G57" s="12" t="str">
        <f t="shared" si="2"/>
        <v>24 مرداد</v>
      </c>
      <c r="H57" s="12">
        <f t="shared" si="4"/>
        <v>0</v>
      </c>
      <c r="I57" s="23">
        <f t="shared" si="3"/>
        <v>0</v>
      </c>
    </row>
    <row r="58" spans="1:9" x14ac:dyDescent="0.35">
      <c r="A58" s="29" t="s">
        <v>166</v>
      </c>
      <c r="B58" s="27"/>
      <c r="C58" s="21"/>
      <c r="D58" s="22"/>
      <c r="E58" s="12">
        <f t="shared" si="0"/>
        <v>0</v>
      </c>
      <c r="F58" s="12">
        <f t="shared" si="1"/>
        <v>0</v>
      </c>
      <c r="G58" s="12" t="str">
        <f t="shared" si="2"/>
        <v>25 مرداد</v>
      </c>
      <c r="H58" s="12">
        <f t="shared" si="4"/>
        <v>0</v>
      </c>
      <c r="I58" s="23">
        <f t="shared" si="3"/>
        <v>0</v>
      </c>
    </row>
    <row r="59" spans="1:9" x14ac:dyDescent="0.35">
      <c r="A59" s="29" t="s">
        <v>167</v>
      </c>
      <c r="B59" s="27"/>
      <c r="C59" s="21"/>
      <c r="D59" s="22"/>
      <c r="E59" s="12">
        <f t="shared" si="0"/>
        <v>0</v>
      </c>
      <c r="F59" s="12">
        <f t="shared" si="1"/>
        <v>0</v>
      </c>
      <c r="G59" s="12" t="str">
        <f t="shared" si="2"/>
        <v>26 مرداد</v>
      </c>
      <c r="H59" s="12">
        <f t="shared" si="4"/>
        <v>0</v>
      </c>
      <c r="I59" s="23">
        <f t="shared" si="3"/>
        <v>0</v>
      </c>
    </row>
    <row r="60" spans="1:9" x14ac:dyDescent="0.35">
      <c r="A60" s="29" t="s">
        <v>168</v>
      </c>
      <c r="B60" s="27"/>
      <c r="C60" s="21"/>
      <c r="D60" s="22"/>
      <c r="E60" s="12">
        <f t="shared" si="0"/>
        <v>0</v>
      </c>
      <c r="F60" s="12">
        <f t="shared" si="1"/>
        <v>0</v>
      </c>
      <c r="G60" s="12" t="str">
        <f t="shared" si="2"/>
        <v>27 مرداد</v>
      </c>
      <c r="H60" s="12">
        <f t="shared" si="4"/>
        <v>0</v>
      </c>
      <c r="I60" s="23">
        <f t="shared" si="3"/>
        <v>0</v>
      </c>
    </row>
    <row r="61" spans="1:9" x14ac:dyDescent="0.35">
      <c r="A61" s="29" t="s">
        <v>169</v>
      </c>
      <c r="B61" s="27"/>
      <c r="C61" s="21"/>
      <c r="D61" s="22"/>
      <c r="E61" s="12">
        <f t="shared" si="0"/>
        <v>0</v>
      </c>
      <c r="F61" s="12">
        <f t="shared" si="1"/>
        <v>0</v>
      </c>
      <c r="G61" s="12" t="str">
        <f t="shared" si="2"/>
        <v>28 مرداد</v>
      </c>
      <c r="H61" s="12">
        <f t="shared" si="4"/>
        <v>0</v>
      </c>
      <c r="I61" s="23">
        <f t="shared" si="3"/>
        <v>0</v>
      </c>
    </row>
    <row r="62" spans="1:9" x14ac:dyDescent="0.35">
      <c r="A62" s="29" t="s">
        <v>170</v>
      </c>
      <c r="B62" s="27"/>
      <c r="C62" s="21"/>
      <c r="D62" s="22"/>
      <c r="E62" s="12">
        <f t="shared" si="0"/>
        <v>0</v>
      </c>
      <c r="F62" s="12">
        <f t="shared" si="1"/>
        <v>0</v>
      </c>
      <c r="G62" s="12" t="str">
        <f t="shared" si="2"/>
        <v>29 مرداد</v>
      </c>
      <c r="H62" s="12">
        <f t="shared" si="4"/>
        <v>0</v>
      </c>
      <c r="I62" s="23">
        <f t="shared" si="3"/>
        <v>0</v>
      </c>
    </row>
    <row r="63" spans="1:9" x14ac:dyDescent="0.35">
      <c r="A63" s="29" t="s">
        <v>171</v>
      </c>
      <c r="B63" s="27"/>
      <c r="C63" s="21"/>
      <c r="D63" s="22"/>
      <c r="E63" s="12">
        <f t="shared" si="0"/>
        <v>0</v>
      </c>
      <c r="F63" s="12">
        <f t="shared" si="1"/>
        <v>0</v>
      </c>
      <c r="G63" s="12" t="str">
        <f t="shared" si="2"/>
        <v>30 مرداد</v>
      </c>
      <c r="H63" s="12">
        <f t="shared" si="4"/>
        <v>0</v>
      </c>
      <c r="I63" s="23">
        <f t="shared" si="3"/>
        <v>0</v>
      </c>
    </row>
    <row r="64" spans="1:9" ht="17.5" thickBot="1" x14ac:dyDescent="0.4">
      <c r="A64" s="37" t="s">
        <v>172</v>
      </c>
      <c r="B64" s="28"/>
      <c r="C64" s="24"/>
      <c r="D64" s="25"/>
      <c r="E64" s="8">
        <f t="shared" si="0"/>
        <v>0</v>
      </c>
      <c r="F64" s="8">
        <f t="shared" si="1"/>
        <v>0</v>
      </c>
      <c r="G64" s="8" t="str">
        <f t="shared" si="2"/>
        <v>31 مرداد</v>
      </c>
      <c r="H64" s="8">
        <f t="shared" si="4"/>
        <v>0</v>
      </c>
      <c r="I64" s="26">
        <f t="shared" si="3"/>
        <v>0</v>
      </c>
    </row>
    <row r="65" spans="1:9" x14ac:dyDescent="0.35">
      <c r="A65" s="32" t="s">
        <v>173</v>
      </c>
      <c r="B65" s="38"/>
      <c r="C65" s="33"/>
      <c r="D65" s="34"/>
      <c r="E65" s="35">
        <f t="shared" si="0"/>
        <v>0</v>
      </c>
      <c r="F65" s="35">
        <f t="shared" si="1"/>
        <v>0</v>
      </c>
      <c r="G65" s="35" t="str">
        <f t="shared" si="2"/>
        <v>1 شهریور</v>
      </c>
      <c r="H65" s="35">
        <f t="shared" si="4"/>
        <v>0</v>
      </c>
      <c r="I65" s="36">
        <f t="shared" si="3"/>
        <v>0</v>
      </c>
    </row>
    <row r="66" spans="1:9" x14ac:dyDescent="0.35">
      <c r="A66" s="29" t="s">
        <v>174</v>
      </c>
      <c r="B66" s="27"/>
      <c r="C66" s="21"/>
      <c r="D66" s="22"/>
      <c r="E66" s="12">
        <f t="shared" si="0"/>
        <v>0</v>
      </c>
      <c r="F66" s="12">
        <f t="shared" si="1"/>
        <v>0</v>
      </c>
      <c r="G66" s="12" t="str">
        <f t="shared" si="2"/>
        <v>2 شهریور</v>
      </c>
      <c r="H66" s="12">
        <f t="shared" si="4"/>
        <v>0</v>
      </c>
      <c r="I66" s="23">
        <f t="shared" si="3"/>
        <v>0</v>
      </c>
    </row>
    <row r="67" spans="1:9" x14ac:dyDescent="0.35">
      <c r="A67" s="29" t="s">
        <v>175</v>
      </c>
      <c r="B67" s="27"/>
      <c r="C67" s="21"/>
      <c r="D67" s="22"/>
      <c r="E67" s="12">
        <f t="shared" ref="E67:E95" si="5">IF(B67="بله",1,0)</f>
        <v>0</v>
      </c>
      <c r="F67" s="12">
        <f t="shared" ref="F67:F95" si="6">IF(C67="بله",-1,0)</f>
        <v>0</v>
      </c>
      <c r="G67" s="12" t="str">
        <f t="shared" si="2"/>
        <v>3 شهریور</v>
      </c>
      <c r="H67" s="12">
        <f t="shared" si="4"/>
        <v>0</v>
      </c>
      <c r="I67" s="23">
        <f t="shared" si="3"/>
        <v>0</v>
      </c>
    </row>
    <row r="68" spans="1:9" x14ac:dyDescent="0.35">
      <c r="A68" s="29" t="s">
        <v>176</v>
      </c>
      <c r="B68" s="27"/>
      <c r="C68" s="21"/>
      <c r="D68" s="22"/>
      <c r="E68" s="12">
        <f t="shared" si="5"/>
        <v>0</v>
      </c>
      <c r="F68" s="12">
        <f t="shared" si="6"/>
        <v>0</v>
      </c>
      <c r="G68" s="12" t="str">
        <f t="shared" ref="G68:G95" si="7">A68</f>
        <v>4 شهریور</v>
      </c>
      <c r="H68" s="12">
        <f t="shared" si="4"/>
        <v>0</v>
      </c>
      <c r="I68" s="23">
        <f t="shared" ref="I68:I95" si="8">IF(ISNA(H68),"",H68)</f>
        <v>0</v>
      </c>
    </row>
    <row r="69" spans="1:9" x14ac:dyDescent="0.35">
      <c r="A69" s="29" t="s">
        <v>177</v>
      </c>
      <c r="B69" s="27"/>
      <c r="C69" s="21"/>
      <c r="D69" s="22"/>
      <c r="E69" s="12">
        <f t="shared" si="5"/>
        <v>0</v>
      </c>
      <c r="F69" s="12">
        <f t="shared" si="6"/>
        <v>0</v>
      </c>
      <c r="G69" s="12" t="str">
        <f t="shared" si="7"/>
        <v>5 شهریور</v>
      </c>
      <c r="H69" s="12">
        <f t="shared" ref="H69:H95" si="9">F69+E69+H68</f>
        <v>0</v>
      </c>
      <c r="I69" s="23">
        <f t="shared" si="8"/>
        <v>0</v>
      </c>
    </row>
    <row r="70" spans="1:9" x14ac:dyDescent="0.35">
      <c r="A70" s="29" t="s">
        <v>178</v>
      </c>
      <c r="B70" s="27"/>
      <c r="C70" s="21"/>
      <c r="D70" s="22"/>
      <c r="E70" s="12">
        <f t="shared" si="5"/>
        <v>0</v>
      </c>
      <c r="F70" s="12">
        <f t="shared" si="6"/>
        <v>0</v>
      </c>
      <c r="G70" s="12" t="str">
        <f t="shared" si="7"/>
        <v>6 شهریور</v>
      </c>
      <c r="H70" s="12">
        <f t="shared" si="9"/>
        <v>0</v>
      </c>
      <c r="I70" s="23">
        <f t="shared" si="8"/>
        <v>0</v>
      </c>
    </row>
    <row r="71" spans="1:9" x14ac:dyDescent="0.35">
      <c r="A71" s="29" t="s">
        <v>179</v>
      </c>
      <c r="B71" s="27"/>
      <c r="C71" s="21"/>
      <c r="D71" s="22"/>
      <c r="E71" s="12">
        <f t="shared" si="5"/>
        <v>0</v>
      </c>
      <c r="F71" s="12">
        <f t="shared" si="6"/>
        <v>0</v>
      </c>
      <c r="G71" s="12" t="str">
        <f t="shared" si="7"/>
        <v>7 شهریور</v>
      </c>
      <c r="H71" s="12">
        <f t="shared" si="9"/>
        <v>0</v>
      </c>
      <c r="I71" s="23">
        <f t="shared" si="8"/>
        <v>0</v>
      </c>
    </row>
    <row r="72" spans="1:9" x14ac:dyDescent="0.35">
      <c r="A72" s="29" t="s">
        <v>180</v>
      </c>
      <c r="B72" s="27"/>
      <c r="C72" s="21"/>
      <c r="D72" s="22"/>
      <c r="E72" s="12">
        <f t="shared" si="5"/>
        <v>0</v>
      </c>
      <c r="F72" s="12">
        <f t="shared" si="6"/>
        <v>0</v>
      </c>
      <c r="G72" s="12" t="str">
        <f t="shared" si="7"/>
        <v>8 شهریور</v>
      </c>
      <c r="H72" s="12">
        <f t="shared" si="9"/>
        <v>0</v>
      </c>
      <c r="I72" s="23">
        <f t="shared" si="8"/>
        <v>0</v>
      </c>
    </row>
    <row r="73" spans="1:9" x14ac:dyDescent="0.35">
      <c r="A73" s="29" t="s">
        <v>181</v>
      </c>
      <c r="B73" s="27"/>
      <c r="C73" s="21"/>
      <c r="D73" s="22"/>
      <c r="E73" s="12">
        <f t="shared" si="5"/>
        <v>0</v>
      </c>
      <c r="F73" s="12">
        <f t="shared" si="6"/>
        <v>0</v>
      </c>
      <c r="G73" s="12" t="str">
        <f t="shared" si="7"/>
        <v>9 شهریور</v>
      </c>
      <c r="H73" s="12">
        <f t="shared" si="9"/>
        <v>0</v>
      </c>
      <c r="I73" s="23">
        <f t="shared" si="8"/>
        <v>0</v>
      </c>
    </row>
    <row r="74" spans="1:9" x14ac:dyDescent="0.35">
      <c r="A74" s="29" t="s">
        <v>182</v>
      </c>
      <c r="B74" s="27"/>
      <c r="C74" s="21"/>
      <c r="D74" s="22"/>
      <c r="E74" s="12">
        <f t="shared" si="5"/>
        <v>0</v>
      </c>
      <c r="F74" s="12">
        <f t="shared" si="6"/>
        <v>0</v>
      </c>
      <c r="G74" s="12" t="str">
        <f t="shared" si="7"/>
        <v>10 شهریور</v>
      </c>
      <c r="H74" s="12">
        <f t="shared" si="9"/>
        <v>0</v>
      </c>
      <c r="I74" s="23">
        <f t="shared" si="8"/>
        <v>0</v>
      </c>
    </row>
    <row r="75" spans="1:9" x14ac:dyDescent="0.35">
      <c r="A75" s="29" t="s">
        <v>183</v>
      </c>
      <c r="B75" s="27"/>
      <c r="C75" s="21"/>
      <c r="D75" s="22"/>
      <c r="E75" s="12">
        <f t="shared" si="5"/>
        <v>0</v>
      </c>
      <c r="F75" s="12">
        <f t="shared" si="6"/>
        <v>0</v>
      </c>
      <c r="G75" s="12" t="str">
        <f t="shared" si="7"/>
        <v>11 شهریور</v>
      </c>
      <c r="H75" s="12">
        <f t="shared" si="9"/>
        <v>0</v>
      </c>
      <c r="I75" s="23">
        <f t="shared" si="8"/>
        <v>0</v>
      </c>
    </row>
    <row r="76" spans="1:9" x14ac:dyDescent="0.35">
      <c r="A76" s="29" t="s">
        <v>184</v>
      </c>
      <c r="B76" s="27"/>
      <c r="C76" s="21"/>
      <c r="D76" s="22"/>
      <c r="E76" s="12">
        <f t="shared" si="5"/>
        <v>0</v>
      </c>
      <c r="F76" s="12">
        <f t="shared" si="6"/>
        <v>0</v>
      </c>
      <c r="G76" s="12" t="str">
        <f t="shared" si="7"/>
        <v>12 شهریور</v>
      </c>
      <c r="H76" s="12">
        <f t="shared" si="9"/>
        <v>0</v>
      </c>
      <c r="I76" s="23">
        <f t="shared" si="8"/>
        <v>0</v>
      </c>
    </row>
    <row r="77" spans="1:9" x14ac:dyDescent="0.35">
      <c r="A77" s="29" t="s">
        <v>185</v>
      </c>
      <c r="B77" s="27"/>
      <c r="C77" s="21"/>
      <c r="D77" s="22"/>
      <c r="E77" s="12">
        <f t="shared" si="5"/>
        <v>0</v>
      </c>
      <c r="F77" s="12">
        <f t="shared" si="6"/>
        <v>0</v>
      </c>
      <c r="G77" s="12" t="str">
        <f t="shared" si="7"/>
        <v>13 شهریور</v>
      </c>
      <c r="H77" s="12">
        <f t="shared" si="9"/>
        <v>0</v>
      </c>
      <c r="I77" s="23">
        <f t="shared" si="8"/>
        <v>0</v>
      </c>
    </row>
    <row r="78" spans="1:9" x14ac:dyDescent="0.35">
      <c r="A78" s="29" t="s">
        <v>186</v>
      </c>
      <c r="B78" s="27"/>
      <c r="C78" s="21"/>
      <c r="D78" s="22"/>
      <c r="E78" s="12">
        <f t="shared" si="5"/>
        <v>0</v>
      </c>
      <c r="F78" s="12">
        <f t="shared" si="6"/>
        <v>0</v>
      </c>
      <c r="G78" s="12" t="str">
        <f t="shared" si="7"/>
        <v>14 شهریور</v>
      </c>
      <c r="H78" s="12">
        <f t="shared" si="9"/>
        <v>0</v>
      </c>
      <c r="I78" s="23">
        <f t="shared" si="8"/>
        <v>0</v>
      </c>
    </row>
    <row r="79" spans="1:9" x14ac:dyDescent="0.35">
      <c r="A79" s="29" t="s">
        <v>187</v>
      </c>
      <c r="B79" s="27"/>
      <c r="C79" s="21"/>
      <c r="D79" s="22"/>
      <c r="E79" s="12">
        <f t="shared" si="5"/>
        <v>0</v>
      </c>
      <c r="F79" s="12">
        <f t="shared" si="6"/>
        <v>0</v>
      </c>
      <c r="G79" s="12" t="str">
        <f t="shared" si="7"/>
        <v>15 شهریور</v>
      </c>
      <c r="H79" s="12">
        <f t="shared" si="9"/>
        <v>0</v>
      </c>
      <c r="I79" s="23">
        <f t="shared" si="8"/>
        <v>0</v>
      </c>
    </row>
    <row r="80" spans="1:9" x14ac:dyDescent="0.35">
      <c r="A80" s="29" t="s">
        <v>188</v>
      </c>
      <c r="B80" s="27"/>
      <c r="C80" s="21"/>
      <c r="D80" s="22"/>
      <c r="E80" s="12">
        <f t="shared" si="5"/>
        <v>0</v>
      </c>
      <c r="F80" s="12">
        <f t="shared" si="6"/>
        <v>0</v>
      </c>
      <c r="G80" s="12" t="str">
        <f t="shared" si="7"/>
        <v>16 شهریور</v>
      </c>
      <c r="H80" s="12">
        <f t="shared" si="9"/>
        <v>0</v>
      </c>
      <c r="I80" s="23">
        <f t="shared" si="8"/>
        <v>0</v>
      </c>
    </row>
    <row r="81" spans="1:9" x14ac:dyDescent="0.35">
      <c r="A81" s="29" t="s">
        <v>189</v>
      </c>
      <c r="B81" s="27"/>
      <c r="C81" s="21"/>
      <c r="D81" s="22"/>
      <c r="E81" s="12">
        <f t="shared" si="5"/>
        <v>0</v>
      </c>
      <c r="F81" s="12">
        <f t="shared" si="6"/>
        <v>0</v>
      </c>
      <c r="G81" s="12" t="str">
        <f t="shared" si="7"/>
        <v>17 شهریور</v>
      </c>
      <c r="H81" s="12">
        <f t="shared" si="9"/>
        <v>0</v>
      </c>
      <c r="I81" s="23">
        <f t="shared" si="8"/>
        <v>0</v>
      </c>
    </row>
    <row r="82" spans="1:9" x14ac:dyDescent="0.35">
      <c r="A82" s="29" t="s">
        <v>190</v>
      </c>
      <c r="B82" s="27"/>
      <c r="C82" s="21"/>
      <c r="D82" s="22"/>
      <c r="E82" s="12">
        <f t="shared" si="5"/>
        <v>0</v>
      </c>
      <c r="F82" s="12">
        <f t="shared" si="6"/>
        <v>0</v>
      </c>
      <c r="G82" s="12" t="str">
        <f t="shared" si="7"/>
        <v>18 شهریور</v>
      </c>
      <c r="H82" s="12">
        <f t="shared" si="9"/>
        <v>0</v>
      </c>
      <c r="I82" s="23">
        <f t="shared" si="8"/>
        <v>0</v>
      </c>
    </row>
    <row r="83" spans="1:9" x14ac:dyDescent="0.35">
      <c r="A83" s="29" t="s">
        <v>191</v>
      </c>
      <c r="B83" s="27"/>
      <c r="C83" s="21"/>
      <c r="D83" s="22"/>
      <c r="E83" s="12">
        <f t="shared" si="5"/>
        <v>0</v>
      </c>
      <c r="F83" s="12">
        <f t="shared" si="6"/>
        <v>0</v>
      </c>
      <c r="G83" s="12" t="str">
        <f t="shared" si="7"/>
        <v>19 شهریور</v>
      </c>
      <c r="H83" s="12">
        <f t="shared" si="9"/>
        <v>0</v>
      </c>
      <c r="I83" s="23">
        <f t="shared" si="8"/>
        <v>0</v>
      </c>
    </row>
    <row r="84" spans="1:9" x14ac:dyDescent="0.35">
      <c r="A84" s="29" t="s">
        <v>192</v>
      </c>
      <c r="B84" s="27"/>
      <c r="C84" s="21"/>
      <c r="D84" s="22"/>
      <c r="E84" s="12">
        <f t="shared" si="5"/>
        <v>0</v>
      </c>
      <c r="F84" s="12">
        <f t="shared" si="6"/>
        <v>0</v>
      </c>
      <c r="G84" s="12" t="str">
        <f t="shared" si="7"/>
        <v>20 شهریور</v>
      </c>
      <c r="H84" s="12">
        <f t="shared" si="9"/>
        <v>0</v>
      </c>
      <c r="I84" s="23">
        <f t="shared" si="8"/>
        <v>0</v>
      </c>
    </row>
    <row r="85" spans="1:9" x14ac:dyDescent="0.35">
      <c r="A85" s="29" t="s">
        <v>193</v>
      </c>
      <c r="B85" s="27"/>
      <c r="C85" s="21"/>
      <c r="D85" s="22"/>
      <c r="E85" s="12">
        <f t="shared" si="5"/>
        <v>0</v>
      </c>
      <c r="F85" s="12">
        <f t="shared" si="6"/>
        <v>0</v>
      </c>
      <c r="G85" s="12" t="str">
        <f t="shared" si="7"/>
        <v>21 شهریور</v>
      </c>
      <c r="H85" s="12">
        <f t="shared" si="9"/>
        <v>0</v>
      </c>
      <c r="I85" s="23">
        <f t="shared" si="8"/>
        <v>0</v>
      </c>
    </row>
    <row r="86" spans="1:9" x14ac:dyDescent="0.35">
      <c r="A86" s="29" t="s">
        <v>194</v>
      </c>
      <c r="B86" s="27"/>
      <c r="C86" s="21"/>
      <c r="D86" s="22"/>
      <c r="E86" s="12">
        <f t="shared" si="5"/>
        <v>0</v>
      </c>
      <c r="F86" s="12">
        <f t="shared" si="6"/>
        <v>0</v>
      </c>
      <c r="G86" s="12" t="str">
        <f t="shared" si="7"/>
        <v>22 شهریور</v>
      </c>
      <c r="H86" s="12">
        <f t="shared" si="9"/>
        <v>0</v>
      </c>
      <c r="I86" s="23">
        <f t="shared" si="8"/>
        <v>0</v>
      </c>
    </row>
    <row r="87" spans="1:9" x14ac:dyDescent="0.35">
      <c r="A87" s="29" t="s">
        <v>195</v>
      </c>
      <c r="B87" s="27"/>
      <c r="C87" s="21"/>
      <c r="D87" s="22"/>
      <c r="E87" s="12">
        <f t="shared" si="5"/>
        <v>0</v>
      </c>
      <c r="F87" s="12">
        <f t="shared" si="6"/>
        <v>0</v>
      </c>
      <c r="G87" s="12" t="str">
        <f t="shared" si="7"/>
        <v>23 شهریور</v>
      </c>
      <c r="H87" s="12">
        <f t="shared" si="9"/>
        <v>0</v>
      </c>
      <c r="I87" s="23">
        <f t="shared" si="8"/>
        <v>0</v>
      </c>
    </row>
    <row r="88" spans="1:9" x14ac:dyDescent="0.35">
      <c r="A88" s="29" t="s">
        <v>196</v>
      </c>
      <c r="B88" s="27"/>
      <c r="C88" s="21"/>
      <c r="D88" s="22"/>
      <c r="E88" s="12">
        <f t="shared" si="5"/>
        <v>0</v>
      </c>
      <c r="F88" s="12">
        <f t="shared" si="6"/>
        <v>0</v>
      </c>
      <c r="G88" s="12" t="str">
        <f t="shared" si="7"/>
        <v>24 شهریور</v>
      </c>
      <c r="H88" s="12">
        <f t="shared" si="9"/>
        <v>0</v>
      </c>
      <c r="I88" s="23">
        <f t="shared" si="8"/>
        <v>0</v>
      </c>
    </row>
    <row r="89" spans="1:9" x14ac:dyDescent="0.35">
      <c r="A89" s="29" t="s">
        <v>197</v>
      </c>
      <c r="B89" s="27"/>
      <c r="C89" s="21"/>
      <c r="D89" s="22"/>
      <c r="E89" s="12">
        <f t="shared" si="5"/>
        <v>0</v>
      </c>
      <c r="F89" s="12">
        <f t="shared" si="6"/>
        <v>0</v>
      </c>
      <c r="G89" s="12" t="str">
        <f t="shared" si="7"/>
        <v>25 شهریور</v>
      </c>
      <c r="H89" s="12">
        <f t="shared" si="9"/>
        <v>0</v>
      </c>
      <c r="I89" s="23">
        <f t="shared" si="8"/>
        <v>0</v>
      </c>
    </row>
    <row r="90" spans="1:9" x14ac:dyDescent="0.35">
      <c r="A90" s="29" t="s">
        <v>198</v>
      </c>
      <c r="B90" s="27"/>
      <c r="C90" s="21"/>
      <c r="D90" s="22"/>
      <c r="E90" s="12">
        <f t="shared" si="5"/>
        <v>0</v>
      </c>
      <c r="F90" s="12">
        <f t="shared" si="6"/>
        <v>0</v>
      </c>
      <c r="G90" s="12" t="str">
        <f t="shared" si="7"/>
        <v>26 شهریور</v>
      </c>
      <c r="H90" s="12">
        <f t="shared" si="9"/>
        <v>0</v>
      </c>
      <c r="I90" s="23">
        <f t="shared" si="8"/>
        <v>0</v>
      </c>
    </row>
    <row r="91" spans="1:9" x14ac:dyDescent="0.35">
      <c r="A91" s="29" t="s">
        <v>199</v>
      </c>
      <c r="B91" s="27"/>
      <c r="C91" s="21"/>
      <c r="D91" s="22"/>
      <c r="E91" s="12">
        <f t="shared" si="5"/>
        <v>0</v>
      </c>
      <c r="F91" s="12">
        <f t="shared" si="6"/>
        <v>0</v>
      </c>
      <c r="G91" s="12" t="str">
        <f t="shared" si="7"/>
        <v>27 شهریور</v>
      </c>
      <c r="H91" s="12">
        <f t="shared" si="9"/>
        <v>0</v>
      </c>
      <c r="I91" s="23">
        <f t="shared" si="8"/>
        <v>0</v>
      </c>
    </row>
    <row r="92" spans="1:9" x14ac:dyDescent="0.35">
      <c r="A92" s="29" t="s">
        <v>200</v>
      </c>
      <c r="B92" s="27"/>
      <c r="C92" s="21"/>
      <c r="D92" s="22"/>
      <c r="E92" s="12">
        <f t="shared" si="5"/>
        <v>0</v>
      </c>
      <c r="F92" s="12">
        <f t="shared" si="6"/>
        <v>0</v>
      </c>
      <c r="G92" s="12" t="str">
        <f t="shared" si="7"/>
        <v>28 شهریور</v>
      </c>
      <c r="H92" s="12">
        <f t="shared" si="9"/>
        <v>0</v>
      </c>
      <c r="I92" s="23">
        <f t="shared" si="8"/>
        <v>0</v>
      </c>
    </row>
    <row r="93" spans="1:9" x14ac:dyDescent="0.35">
      <c r="A93" s="29" t="s">
        <v>201</v>
      </c>
      <c r="B93" s="27"/>
      <c r="C93" s="21"/>
      <c r="D93" s="22"/>
      <c r="E93" s="12">
        <f t="shared" si="5"/>
        <v>0</v>
      </c>
      <c r="F93" s="12">
        <f t="shared" si="6"/>
        <v>0</v>
      </c>
      <c r="G93" s="12" t="str">
        <f t="shared" si="7"/>
        <v>29 شهریور</v>
      </c>
      <c r="H93" s="12">
        <f t="shared" si="9"/>
        <v>0</v>
      </c>
      <c r="I93" s="23">
        <f t="shared" si="8"/>
        <v>0</v>
      </c>
    </row>
    <row r="94" spans="1:9" x14ac:dyDescent="0.35">
      <c r="A94" s="29" t="s">
        <v>202</v>
      </c>
      <c r="B94" s="27"/>
      <c r="C94" s="21"/>
      <c r="D94" s="22"/>
      <c r="E94" s="12">
        <f t="shared" si="5"/>
        <v>0</v>
      </c>
      <c r="F94" s="12">
        <f t="shared" si="6"/>
        <v>0</v>
      </c>
      <c r="G94" s="12" t="str">
        <f t="shared" si="7"/>
        <v>30 شهریور</v>
      </c>
      <c r="H94" s="12">
        <f t="shared" si="9"/>
        <v>0</v>
      </c>
      <c r="I94" s="23">
        <f t="shared" si="8"/>
        <v>0</v>
      </c>
    </row>
    <row r="95" spans="1:9" ht="17.5" thickBot="1" x14ac:dyDescent="0.4">
      <c r="A95" s="37" t="s">
        <v>203</v>
      </c>
      <c r="B95" s="28"/>
      <c r="C95" s="24"/>
      <c r="D95" s="25"/>
      <c r="E95" s="8">
        <f t="shared" si="5"/>
        <v>0</v>
      </c>
      <c r="F95" s="8">
        <f t="shared" si="6"/>
        <v>0</v>
      </c>
      <c r="G95" s="8" t="str">
        <f t="shared" si="7"/>
        <v>31 شهریور</v>
      </c>
      <c r="H95" s="8">
        <f t="shared" si="9"/>
        <v>0</v>
      </c>
      <c r="I95" s="26">
        <f t="shared" si="8"/>
        <v>0</v>
      </c>
    </row>
  </sheetData>
  <mergeCells count="11">
    <mergeCell ref="I1:I2"/>
    <mergeCell ref="A1:A2"/>
    <mergeCell ref="B1:C1"/>
    <mergeCell ref="D1:D2"/>
    <mergeCell ref="G1:G2"/>
    <mergeCell ref="H1:H2"/>
    <mergeCell ref="L18:P20"/>
    <mergeCell ref="O21:P21"/>
    <mergeCell ref="Q21:R21"/>
    <mergeCell ref="S21:T21"/>
    <mergeCell ref="U21:V21"/>
  </mergeCells>
  <phoneticPr fontId="3" type="noConversion"/>
  <conditionalFormatting sqref="P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{F9755CF2-FFBF-40D2-BB5C-5ED85E2F0916}</x14:id>
        </ext>
      </extLst>
    </cfRule>
  </conditionalFormatting>
  <conditionalFormatting sqref="P23:P24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{0851DDFC-F684-441D-A4C5-7CC67BD11AA1}</x14:id>
        </ext>
      </extLst>
    </cfRule>
  </conditionalFormatting>
  <conditionalFormatting sqref="P26:P2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{D5D6E97C-25E8-4DA6-8801-34479F37CD71}</x14:id>
        </ext>
      </extLst>
    </cfRule>
  </conditionalFormatting>
  <conditionalFormatting sqref="R2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{F5339AED-310E-42E1-8CBA-4DFE789C42AB}</x14:id>
        </ext>
      </extLst>
    </cfRule>
  </conditionalFormatting>
  <conditionalFormatting sqref="R23:R24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{5B149986-17DD-49F4-BD48-664E0D6B1E87}</x14:id>
        </ext>
      </extLst>
    </cfRule>
  </conditionalFormatting>
  <conditionalFormatting sqref="R26:R2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{78F38420-1ACD-428A-87DD-FAD35A9013AC}</x14:id>
        </ext>
      </extLst>
    </cfRule>
  </conditionalFormatting>
  <conditionalFormatting sqref="T2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{C0323694-BE85-446E-8F1D-73D11910A433}</x14:id>
        </ext>
      </extLst>
    </cfRule>
  </conditionalFormatting>
  <conditionalFormatting sqref="T23:T2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{3096DE13-D032-4858-B68D-E88F3A6199FD}</x14:id>
        </ext>
      </extLst>
    </cfRule>
  </conditionalFormatting>
  <conditionalFormatting sqref="T26:T2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{C8F7E02D-4799-4E7F-8D9F-F84EFD0574C4}</x14:id>
        </ext>
      </extLst>
    </cfRule>
  </conditionalFormatting>
  <conditionalFormatting sqref="V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{92C6F5C9-8D09-402D-9358-352D3BF2B801}</x14:id>
        </ext>
      </extLst>
    </cfRule>
  </conditionalFormatting>
  <conditionalFormatting sqref="V23:V24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{C4BF192F-5D65-403C-8543-4EEF5F2AC139}</x14:id>
        </ext>
      </extLst>
    </cfRule>
  </conditionalFormatting>
  <conditionalFormatting sqref="V26:V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{DD876D10-8E76-48B8-AE8E-AA459FDA85C3}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755CF2-FFBF-40D2-BB5C-5ED85E2F09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0851DDFC-F684-441D-A4C5-7CC67BD11A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P23:P24</xm:sqref>
        </x14:conditionalFormatting>
        <x14:conditionalFormatting xmlns:xm="http://schemas.microsoft.com/office/excel/2006/main">
          <x14:cfRule type="dataBar" id="{D5D6E97C-25E8-4DA6-8801-34479F37CD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P26:P27</xm:sqref>
        </x14:conditionalFormatting>
        <x14:conditionalFormatting xmlns:xm="http://schemas.microsoft.com/office/excel/2006/main">
          <x14:cfRule type="dataBar" id="{F5339AED-310E-42E1-8CBA-4DFE789C42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R23</xm:sqref>
        </x14:conditionalFormatting>
        <x14:conditionalFormatting xmlns:xm="http://schemas.microsoft.com/office/excel/2006/main">
          <x14:cfRule type="dataBar" id="{5B149986-17DD-49F4-BD48-664E0D6B1E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78F38420-1ACD-428A-87DD-FAD35A9013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R26:R27</xm:sqref>
        </x14:conditionalFormatting>
        <x14:conditionalFormatting xmlns:xm="http://schemas.microsoft.com/office/excel/2006/main">
          <x14:cfRule type="dataBar" id="{C0323694-BE85-446E-8F1D-73D11910A4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T23</xm:sqref>
        </x14:conditionalFormatting>
        <x14:conditionalFormatting xmlns:xm="http://schemas.microsoft.com/office/excel/2006/main">
          <x14:cfRule type="dataBar" id="{3096DE13-D032-4858-B68D-E88F3A6199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T23:T24</xm:sqref>
        </x14:conditionalFormatting>
        <x14:conditionalFormatting xmlns:xm="http://schemas.microsoft.com/office/excel/2006/main">
          <x14:cfRule type="dataBar" id="{C8F7E02D-4799-4E7F-8D9F-F84EFD0574C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T26:T27</xm:sqref>
        </x14:conditionalFormatting>
        <x14:conditionalFormatting xmlns:xm="http://schemas.microsoft.com/office/excel/2006/main">
          <x14:cfRule type="dataBar" id="{92C6F5C9-8D09-402D-9358-352D3BF2B8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V23</xm:sqref>
        </x14:conditionalFormatting>
        <x14:conditionalFormatting xmlns:xm="http://schemas.microsoft.com/office/excel/2006/main">
          <x14:cfRule type="dataBar" id="{C4BF192F-5D65-403C-8543-4EEF5F2AC1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V23:V24</xm:sqref>
        </x14:conditionalFormatting>
        <x14:conditionalFormatting xmlns:xm="http://schemas.microsoft.com/office/excel/2006/main">
          <x14:cfRule type="dataBar" id="{DD876D10-8E76-48B8-AE8E-AA459FDA85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V26:V27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CD38-435D-4CA7-B119-74C27BEC15CD}">
  <sheetPr codeName="Sheet4"/>
  <dimension ref="A1:V92"/>
  <sheetViews>
    <sheetView rightToLeft="1" zoomScale="80" zoomScaleNormal="80" workbookViewId="0">
      <selection activeCell="Q27" sqref="Q27"/>
    </sheetView>
  </sheetViews>
  <sheetFormatPr defaultRowHeight="17" x14ac:dyDescent="0.35"/>
  <cols>
    <col min="1" max="1" width="13.7265625" style="30" customWidth="1"/>
    <col min="2" max="3" width="10.6328125" style="2" customWidth="1"/>
    <col min="4" max="4" width="10.6328125" style="3" customWidth="1"/>
    <col min="5" max="8" width="8.984375E-2" style="1" customWidth="1"/>
    <col min="9" max="9" width="9.81640625" style="17" customWidth="1"/>
    <col min="10" max="11" width="8.7265625" style="1"/>
    <col min="12" max="12" width="2.7265625" style="1" customWidth="1"/>
    <col min="13" max="13" width="8.7265625" style="1"/>
    <col min="14" max="14" width="8.7265625" style="1" customWidth="1"/>
    <col min="15" max="15" width="8.7265625" style="1"/>
    <col min="16" max="16" width="10.7265625" style="1" customWidth="1"/>
    <col min="17" max="17" width="8.7265625" style="1"/>
    <col min="18" max="18" width="10.7265625" style="1" customWidth="1"/>
    <col min="19" max="19" width="8.7265625" style="1"/>
    <col min="20" max="20" width="10.7265625" style="1" customWidth="1"/>
    <col min="21" max="21" width="8.7265625" style="1"/>
    <col min="22" max="22" width="10.7265625" style="1" customWidth="1"/>
    <col min="23" max="16384" width="8.7265625" style="1"/>
  </cols>
  <sheetData>
    <row r="1" spans="1:9" ht="18.5" x14ac:dyDescent="0.35">
      <c r="A1" s="61" t="s">
        <v>0</v>
      </c>
      <c r="B1" s="60" t="s">
        <v>1</v>
      </c>
      <c r="C1" s="60"/>
      <c r="D1" s="63" t="s">
        <v>3</v>
      </c>
      <c r="E1" s="18"/>
      <c r="F1" s="18"/>
      <c r="G1" s="69" t="s">
        <v>0</v>
      </c>
      <c r="H1" s="65" t="s">
        <v>5</v>
      </c>
      <c r="I1" s="67" t="s">
        <v>5</v>
      </c>
    </row>
    <row r="2" spans="1:9" ht="18.5" x14ac:dyDescent="0.35">
      <c r="A2" s="62"/>
      <c r="B2" s="19" t="s">
        <v>4</v>
      </c>
      <c r="C2" s="19" t="s">
        <v>2</v>
      </c>
      <c r="D2" s="64"/>
      <c r="E2" s="20"/>
      <c r="F2" s="20"/>
      <c r="G2" s="70"/>
      <c r="H2" s="66"/>
      <c r="I2" s="68"/>
    </row>
    <row r="3" spans="1:9" x14ac:dyDescent="0.35">
      <c r="A3" s="29" t="s">
        <v>207</v>
      </c>
      <c r="B3" s="27"/>
      <c r="C3" s="21"/>
      <c r="D3" s="22"/>
      <c r="E3" s="12">
        <f t="shared" ref="E3:E64" si="0">IF(B3="بله",1,0)</f>
        <v>0</v>
      </c>
      <c r="F3" s="12">
        <f t="shared" ref="F3:F64" si="1">IF(C3="بله",-1,0)</f>
        <v>0</v>
      </c>
      <c r="G3" s="12" t="str">
        <f>A3</f>
        <v>1 مهر</v>
      </c>
      <c r="H3" s="12">
        <f>F3+E3+'فصل تابستان'!I95</f>
        <v>0</v>
      </c>
      <c r="I3" s="23">
        <f>IF(ISNA(H3),"",H3)</f>
        <v>0</v>
      </c>
    </row>
    <row r="4" spans="1:9" x14ac:dyDescent="0.35">
      <c r="A4" s="29" t="s">
        <v>208</v>
      </c>
      <c r="B4" s="27"/>
      <c r="C4" s="21"/>
      <c r="D4" s="22"/>
      <c r="E4" s="12">
        <f t="shared" si="0"/>
        <v>0</v>
      </c>
      <c r="F4" s="12">
        <f t="shared" si="1"/>
        <v>0</v>
      </c>
      <c r="G4" s="12" t="str">
        <f t="shared" ref="G4:G65" si="2">A4</f>
        <v>2 مهر</v>
      </c>
      <c r="H4" s="12">
        <f>F4+E4+H3</f>
        <v>0</v>
      </c>
      <c r="I4" s="23">
        <f t="shared" ref="I4:I65" si="3">IF(ISNA(H4),"",H4)</f>
        <v>0</v>
      </c>
    </row>
    <row r="5" spans="1:9" x14ac:dyDescent="0.35">
      <c r="A5" s="29" t="s">
        <v>209</v>
      </c>
      <c r="B5" s="27"/>
      <c r="C5" s="21"/>
      <c r="D5" s="22"/>
      <c r="E5" s="12">
        <f t="shared" si="0"/>
        <v>0</v>
      </c>
      <c r="F5" s="12">
        <f t="shared" si="1"/>
        <v>0</v>
      </c>
      <c r="G5" s="12" t="str">
        <f t="shared" si="2"/>
        <v>3 مهر</v>
      </c>
      <c r="H5" s="12">
        <f t="shared" ref="H5:H68" si="4">F5+E5+H4</f>
        <v>0</v>
      </c>
      <c r="I5" s="23">
        <f t="shared" si="3"/>
        <v>0</v>
      </c>
    </row>
    <row r="6" spans="1:9" x14ac:dyDescent="0.35">
      <c r="A6" s="29" t="s">
        <v>210</v>
      </c>
      <c r="B6" s="27"/>
      <c r="C6" s="21"/>
      <c r="D6" s="22"/>
      <c r="E6" s="12">
        <f t="shared" si="0"/>
        <v>0</v>
      </c>
      <c r="F6" s="12">
        <f t="shared" si="1"/>
        <v>0</v>
      </c>
      <c r="G6" s="12" t="str">
        <f t="shared" si="2"/>
        <v>4 مهر</v>
      </c>
      <c r="H6" s="12">
        <f t="shared" si="4"/>
        <v>0</v>
      </c>
      <c r="I6" s="23">
        <f t="shared" si="3"/>
        <v>0</v>
      </c>
    </row>
    <row r="7" spans="1:9" x14ac:dyDescent="0.35">
      <c r="A7" s="29" t="s">
        <v>211</v>
      </c>
      <c r="B7" s="27"/>
      <c r="C7" s="21"/>
      <c r="D7" s="22"/>
      <c r="E7" s="12">
        <f t="shared" si="0"/>
        <v>0</v>
      </c>
      <c r="F7" s="12">
        <f t="shared" si="1"/>
        <v>0</v>
      </c>
      <c r="G7" s="12" t="str">
        <f t="shared" si="2"/>
        <v>5 مهر</v>
      </c>
      <c r="H7" s="12">
        <f t="shared" si="4"/>
        <v>0</v>
      </c>
      <c r="I7" s="23">
        <f t="shared" si="3"/>
        <v>0</v>
      </c>
    </row>
    <row r="8" spans="1:9" x14ac:dyDescent="0.35">
      <c r="A8" s="29" t="s">
        <v>212</v>
      </c>
      <c r="B8" s="27"/>
      <c r="C8" s="21"/>
      <c r="D8" s="22"/>
      <c r="E8" s="12">
        <f t="shared" si="0"/>
        <v>0</v>
      </c>
      <c r="F8" s="12">
        <f t="shared" si="1"/>
        <v>0</v>
      </c>
      <c r="G8" s="12" t="str">
        <f t="shared" si="2"/>
        <v>6 مهر</v>
      </c>
      <c r="H8" s="12">
        <f t="shared" si="4"/>
        <v>0</v>
      </c>
      <c r="I8" s="23">
        <f t="shared" si="3"/>
        <v>0</v>
      </c>
    </row>
    <row r="9" spans="1:9" x14ac:dyDescent="0.35">
      <c r="A9" s="29" t="s">
        <v>213</v>
      </c>
      <c r="B9" s="27"/>
      <c r="C9" s="21"/>
      <c r="D9" s="22"/>
      <c r="E9" s="12">
        <f t="shared" si="0"/>
        <v>0</v>
      </c>
      <c r="F9" s="12">
        <f t="shared" si="1"/>
        <v>0</v>
      </c>
      <c r="G9" s="12" t="str">
        <f t="shared" si="2"/>
        <v>7 مهر</v>
      </c>
      <c r="H9" s="12">
        <f t="shared" si="4"/>
        <v>0</v>
      </c>
      <c r="I9" s="23">
        <f t="shared" si="3"/>
        <v>0</v>
      </c>
    </row>
    <row r="10" spans="1:9" x14ac:dyDescent="0.35">
      <c r="A10" s="29" t="s">
        <v>214</v>
      </c>
      <c r="B10" s="27"/>
      <c r="C10" s="21"/>
      <c r="D10" s="22"/>
      <c r="E10" s="12">
        <f t="shared" si="0"/>
        <v>0</v>
      </c>
      <c r="F10" s="12">
        <f t="shared" si="1"/>
        <v>0</v>
      </c>
      <c r="G10" s="12" t="str">
        <f t="shared" si="2"/>
        <v>8 مهر</v>
      </c>
      <c r="H10" s="12">
        <f t="shared" si="4"/>
        <v>0</v>
      </c>
      <c r="I10" s="23">
        <f t="shared" si="3"/>
        <v>0</v>
      </c>
    </row>
    <row r="11" spans="1:9" x14ac:dyDescent="0.35">
      <c r="A11" s="29" t="s">
        <v>215</v>
      </c>
      <c r="B11" s="27"/>
      <c r="C11" s="21"/>
      <c r="D11" s="22"/>
      <c r="E11" s="12">
        <f t="shared" si="0"/>
        <v>0</v>
      </c>
      <c r="F11" s="12">
        <f t="shared" si="1"/>
        <v>0</v>
      </c>
      <c r="G11" s="12" t="str">
        <f t="shared" si="2"/>
        <v>9 مهر</v>
      </c>
      <c r="H11" s="12">
        <f t="shared" si="4"/>
        <v>0</v>
      </c>
      <c r="I11" s="23">
        <f t="shared" si="3"/>
        <v>0</v>
      </c>
    </row>
    <row r="12" spans="1:9" x14ac:dyDescent="0.35">
      <c r="A12" s="29" t="s">
        <v>216</v>
      </c>
      <c r="B12" s="27"/>
      <c r="C12" s="21"/>
      <c r="D12" s="22"/>
      <c r="E12" s="12">
        <f t="shared" si="0"/>
        <v>0</v>
      </c>
      <c r="F12" s="12">
        <f t="shared" si="1"/>
        <v>0</v>
      </c>
      <c r="G12" s="12" t="str">
        <f t="shared" si="2"/>
        <v>10 مهر</v>
      </c>
      <c r="H12" s="12">
        <f t="shared" si="4"/>
        <v>0</v>
      </c>
      <c r="I12" s="23">
        <f t="shared" si="3"/>
        <v>0</v>
      </c>
    </row>
    <row r="13" spans="1:9" x14ac:dyDescent="0.35">
      <c r="A13" s="29" t="s">
        <v>217</v>
      </c>
      <c r="B13" s="27"/>
      <c r="C13" s="21"/>
      <c r="D13" s="22"/>
      <c r="E13" s="12">
        <f t="shared" si="0"/>
        <v>0</v>
      </c>
      <c r="F13" s="12">
        <f t="shared" si="1"/>
        <v>0</v>
      </c>
      <c r="G13" s="12" t="str">
        <f t="shared" si="2"/>
        <v>11 مهر</v>
      </c>
      <c r="H13" s="12">
        <f t="shared" si="4"/>
        <v>0</v>
      </c>
      <c r="I13" s="23">
        <f t="shared" si="3"/>
        <v>0</v>
      </c>
    </row>
    <row r="14" spans="1:9" x14ac:dyDescent="0.35">
      <c r="A14" s="29" t="s">
        <v>218</v>
      </c>
      <c r="B14" s="27"/>
      <c r="C14" s="21"/>
      <c r="D14" s="22"/>
      <c r="E14" s="12">
        <f t="shared" si="0"/>
        <v>0</v>
      </c>
      <c r="F14" s="12">
        <f t="shared" si="1"/>
        <v>0</v>
      </c>
      <c r="G14" s="12" t="str">
        <f t="shared" si="2"/>
        <v>12 مهر</v>
      </c>
      <c r="H14" s="12">
        <f t="shared" si="4"/>
        <v>0</v>
      </c>
      <c r="I14" s="23">
        <f>IF(ISNA(H14),"",H14)</f>
        <v>0</v>
      </c>
    </row>
    <row r="15" spans="1:9" x14ac:dyDescent="0.35">
      <c r="A15" s="29" t="s">
        <v>219</v>
      </c>
      <c r="B15" s="27"/>
      <c r="C15" s="21"/>
      <c r="D15" s="22"/>
      <c r="E15" s="12">
        <f t="shared" si="0"/>
        <v>0</v>
      </c>
      <c r="F15" s="12">
        <f t="shared" si="1"/>
        <v>0</v>
      </c>
      <c r="G15" s="12" t="str">
        <f t="shared" si="2"/>
        <v>13 مهر</v>
      </c>
      <c r="H15" s="12">
        <f t="shared" si="4"/>
        <v>0</v>
      </c>
      <c r="I15" s="23">
        <f t="shared" si="3"/>
        <v>0</v>
      </c>
    </row>
    <row r="16" spans="1:9" x14ac:dyDescent="0.35">
      <c r="A16" s="29" t="s">
        <v>220</v>
      </c>
      <c r="B16" s="27"/>
      <c r="C16" s="21"/>
      <c r="D16" s="22"/>
      <c r="E16" s="12">
        <f t="shared" si="0"/>
        <v>0</v>
      </c>
      <c r="F16" s="12">
        <f t="shared" si="1"/>
        <v>0</v>
      </c>
      <c r="G16" s="12" t="str">
        <f t="shared" si="2"/>
        <v>14 مهر</v>
      </c>
      <c r="H16" s="12">
        <f t="shared" si="4"/>
        <v>0</v>
      </c>
      <c r="I16" s="23">
        <f t="shared" si="3"/>
        <v>0</v>
      </c>
    </row>
    <row r="17" spans="1:22" ht="17.5" thickBot="1" x14ac:dyDescent="0.4">
      <c r="A17" s="29" t="s">
        <v>221</v>
      </c>
      <c r="B17" s="27"/>
      <c r="C17" s="21"/>
      <c r="D17" s="22"/>
      <c r="E17" s="12">
        <f t="shared" si="0"/>
        <v>0</v>
      </c>
      <c r="F17" s="12">
        <f t="shared" si="1"/>
        <v>0</v>
      </c>
      <c r="G17" s="12" t="str">
        <f t="shared" si="2"/>
        <v>15 مهر</v>
      </c>
      <c r="H17" s="12">
        <f t="shared" si="4"/>
        <v>0</v>
      </c>
      <c r="I17" s="23">
        <f t="shared" si="3"/>
        <v>0</v>
      </c>
    </row>
    <row r="18" spans="1:22" ht="17" customHeight="1" x14ac:dyDescent="0.35">
      <c r="A18" s="29" t="s">
        <v>222</v>
      </c>
      <c r="B18" s="27"/>
      <c r="C18" s="21"/>
      <c r="D18" s="22"/>
      <c r="E18" s="12">
        <f t="shared" si="0"/>
        <v>0</v>
      </c>
      <c r="F18" s="12">
        <f t="shared" si="1"/>
        <v>0</v>
      </c>
      <c r="G18" s="12" t="str">
        <f t="shared" si="2"/>
        <v>16 مهر</v>
      </c>
      <c r="H18" s="12">
        <f t="shared" si="4"/>
        <v>0</v>
      </c>
      <c r="I18" s="23">
        <f t="shared" si="3"/>
        <v>0</v>
      </c>
      <c r="L18" s="56" t="s">
        <v>8</v>
      </c>
      <c r="M18" s="57"/>
      <c r="N18" s="57"/>
      <c r="O18" s="57"/>
      <c r="P18" s="57"/>
      <c r="Q18" s="16"/>
    </row>
    <row r="19" spans="1:22" ht="17" customHeight="1" x14ac:dyDescent="0.35">
      <c r="A19" s="29" t="s">
        <v>223</v>
      </c>
      <c r="B19" s="27"/>
      <c r="C19" s="21"/>
      <c r="D19" s="22"/>
      <c r="E19" s="12">
        <f t="shared" si="0"/>
        <v>0</v>
      </c>
      <c r="F19" s="12">
        <f t="shared" si="1"/>
        <v>0</v>
      </c>
      <c r="G19" s="12" t="str">
        <f t="shared" si="2"/>
        <v>17 مهر</v>
      </c>
      <c r="H19" s="12">
        <f t="shared" si="4"/>
        <v>0</v>
      </c>
      <c r="I19" s="23">
        <f t="shared" si="3"/>
        <v>0</v>
      </c>
      <c r="L19" s="58"/>
      <c r="M19" s="59"/>
      <c r="N19" s="59"/>
      <c r="O19" s="59"/>
      <c r="P19" s="59"/>
      <c r="Q19" s="9"/>
    </row>
    <row r="20" spans="1:22" ht="17" customHeight="1" thickBot="1" x14ac:dyDescent="0.4">
      <c r="A20" s="29" t="s">
        <v>224</v>
      </c>
      <c r="B20" s="27"/>
      <c r="C20" s="21"/>
      <c r="D20" s="22"/>
      <c r="E20" s="12">
        <f t="shared" si="0"/>
        <v>0</v>
      </c>
      <c r="F20" s="12">
        <f t="shared" si="1"/>
        <v>0</v>
      </c>
      <c r="G20" s="12" t="str">
        <f t="shared" si="2"/>
        <v>18 مهر</v>
      </c>
      <c r="H20" s="12">
        <f t="shared" si="4"/>
        <v>0</v>
      </c>
      <c r="I20" s="23">
        <f t="shared" si="3"/>
        <v>0</v>
      </c>
      <c r="L20" s="58"/>
      <c r="M20" s="59"/>
      <c r="N20" s="59"/>
      <c r="O20" s="59"/>
      <c r="P20" s="59"/>
      <c r="Q20" s="9"/>
    </row>
    <row r="21" spans="1:22" x14ac:dyDescent="0.35">
      <c r="A21" s="29" t="s">
        <v>225</v>
      </c>
      <c r="B21" s="27"/>
      <c r="C21" s="21"/>
      <c r="D21" s="22"/>
      <c r="E21" s="12">
        <f t="shared" si="0"/>
        <v>0</v>
      </c>
      <c r="F21" s="12">
        <f t="shared" si="1"/>
        <v>0</v>
      </c>
      <c r="G21" s="12" t="str">
        <f t="shared" si="2"/>
        <v>19 مهر</v>
      </c>
      <c r="H21" s="12">
        <f t="shared" si="4"/>
        <v>0</v>
      </c>
      <c r="I21" s="23">
        <f t="shared" si="3"/>
        <v>0</v>
      </c>
      <c r="L21" s="42"/>
      <c r="M21" s="43"/>
      <c r="N21" s="43"/>
      <c r="O21" s="50" t="s">
        <v>297</v>
      </c>
      <c r="P21" s="51"/>
      <c r="Q21" s="52" t="s">
        <v>298</v>
      </c>
      <c r="R21" s="53"/>
      <c r="S21" s="52" t="s">
        <v>299</v>
      </c>
      <c r="T21" s="53"/>
      <c r="U21" s="54" t="s">
        <v>109</v>
      </c>
      <c r="V21" s="55"/>
    </row>
    <row r="22" spans="1:22" x14ac:dyDescent="0.35">
      <c r="A22" s="29" t="s">
        <v>226</v>
      </c>
      <c r="B22" s="27"/>
      <c r="C22" s="21"/>
      <c r="D22" s="22"/>
      <c r="E22" s="12">
        <f t="shared" si="0"/>
        <v>0</v>
      </c>
      <c r="F22" s="12">
        <f t="shared" si="1"/>
        <v>0</v>
      </c>
      <c r="G22" s="12" t="str">
        <f t="shared" si="2"/>
        <v>20 مهر</v>
      </c>
      <c r="H22" s="12">
        <f t="shared" si="4"/>
        <v>0</v>
      </c>
      <c r="I22" s="23">
        <f t="shared" si="3"/>
        <v>0</v>
      </c>
      <c r="L22" s="10"/>
      <c r="M22" s="6"/>
      <c r="N22" s="6"/>
      <c r="O22" s="6" t="s">
        <v>6</v>
      </c>
      <c r="P22" s="39" t="s">
        <v>7</v>
      </c>
      <c r="Q22" s="40" t="s">
        <v>6</v>
      </c>
      <c r="R22" s="39" t="s">
        <v>7</v>
      </c>
      <c r="S22" s="40" t="s">
        <v>6</v>
      </c>
      <c r="T22" s="39" t="s">
        <v>7</v>
      </c>
      <c r="U22" s="6" t="s">
        <v>6</v>
      </c>
      <c r="V22" s="9" t="s">
        <v>110</v>
      </c>
    </row>
    <row r="23" spans="1:22" x14ac:dyDescent="0.35">
      <c r="A23" s="29" t="s">
        <v>227</v>
      </c>
      <c r="B23" s="27"/>
      <c r="C23" s="21"/>
      <c r="D23" s="22"/>
      <c r="E23" s="12">
        <f t="shared" si="0"/>
        <v>0</v>
      </c>
      <c r="F23" s="12">
        <f t="shared" si="1"/>
        <v>0</v>
      </c>
      <c r="G23" s="12" t="str">
        <f t="shared" si="2"/>
        <v>21 مهر</v>
      </c>
      <c r="H23" s="12">
        <f t="shared" si="4"/>
        <v>0</v>
      </c>
      <c r="I23" s="23">
        <f t="shared" si="3"/>
        <v>0</v>
      </c>
      <c r="L23" s="10"/>
      <c r="M23" s="13" t="s">
        <v>9</v>
      </c>
      <c r="N23" s="6"/>
      <c r="O23" s="6">
        <f>COUNTIF(B3:B32,"=بله")</f>
        <v>0</v>
      </c>
      <c r="P23" s="44">
        <f>IFERROR((O23*100)/(O24+O23),0)</f>
        <v>0</v>
      </c>
      <c r="Q23" s="40">
        <f>COUNTIF(B33:B62,"=بله")</f>
        <v>0</v>
      </c>
      <c r="R23" s="44">
        <f>IFERROR((Q23*100)/(Q24+Q23),0)</f>
        <v>0</v>
      </c>
      <c r="S23" s="40">
        <f>COUNTIF(B63:B92,"=بله")</f>
        <v>0</v>
      </c>
      <c r="T23" s="44">
        <f>IFERROR((S23*100)/(S24+S23),0)</f>
        <v>0</v>
      </c>
      <c r="U23" s="6">
        <f>COUNTIF(B3:B92,"=بله")</f>
        <v>0</v>
      </c>
      <c r="V23" s="46">
        <f>IFERROR((U23*100)/(U24+U23),0)</f>
        <v>0</v>
      </c>
    </row>
    <row r="24" spans="1:22" x14ac:dyDescent="0.35">
      <c r="A24" s="29" t="s">
        <v>228</v>
      </c>
      <c r="B24" s="27"/>
      <c r="C24" s="21"/>
      <c r="D24" s="22"/>
      <c r="E24" s="12">
        <f t="shared" si="0"/>
        <v>0</v>
      </c>
      <c r="F24" s="12">
        <f t="shared" si="1"/>
        <v>0</v>
      </c>
      <c r="G24" s="12" t="str">
        <f t="shared" si="2"/>
        <v>22 مهر</v>
      </c>
      <c r="H24" s="12">
        <f t="shared" si="4"/>
        <v>0</v>
      </c>
      <c r="I24" s="23">
        <f t="shared" si="3"/>
        <v>0</v>
      </c>
      <c r="L24" s="10"/>
      <c r="M24" s="14" t="s">
        <v>10</v>
      </c>
      <c r="N24" s="6"/>
      <c r="O24" s="6">
        <f>COUNTIF(C3:C32,"=بله")</f>
        <v>0</v>
      </c>
      <c r="P24" s="44">
        <f>IFERROR((O24*100)/(O24+O23),0)</f>
        <v>0</v>
      </c>
      <c r="Q24" s="40">
        <f>COUNTIF(C33:C62,"=بله")</f>
        <v>0</v>
      </c>
      <c r="R24" s="44">
        <f>IFERROR((Q24*100)/(Q24+Q23),0)</f>
        <v>0</v>
      </c>
      <c r="S24" s="40">
        <f>COUNTIF(C63:C92,"=بله")</f>
        <v>0</v>
      </c>
      <c r="T24" s="44">
        <f>IFERROR((S24*100)/(S24+S23),0)</f>
        <v>0</v>
      </c>
      <c r="U24" s="6">
        <f>COUNTIF(C3:C92,"=بله")</f>
        <v>0</v>
      </c>
      <c r="V24" s="46">
        <f>IFERROR((U24*100)/(U24+U23),0)</f>
        <v>0</v>
      </c>
    </row>
    <row r="25" spans="1:22" x14ac:dyDescent="0.35">
      <c r="A25" s="29" t="s">
        <v>229</v>
      </c>
      <c r="B25" s="27"/>
      <c r="C25" s="21"/>
      <c r="D25" s="22"/>
      <c r="E25" s="12">
        <f t="shared" si="0"/>
        <v>0</v>
      </c>
      <c r="F25" s="12">
        <f t="shared" si="1"/>
        <v>0</v>
      </c>
      <c r="G25" s="12" t="str">
        <f t="shared" si="2"/>
        <v>23 مهر</v>
      </c>
      <c r="H25" s="12">
        <f t="shared" si="4"/>
        <v>0</v>
      </c>
      <c r="I25" s="23">
        <f>IF(ISNA(H25),"",H25)</f>
        <v>0</v>
      </c>
      <c r="L25" s="10"/>
      <c r="M25" s="5"/>
      <c r="N25" s="6"/>
      <c r="O25" s="6"/>
      <c r="P25" s="44"/>
      <c r="Q25" s="40"/>
      <c r="R25" s="44"/>
      <c r="S25" s="40"/>
      <c r="T25" s="44"/>
      <c r="U25" s="6"/>
      <c r="V25" s="46"/>
    </row>
    <row r="26" spans="1:22" x14ac:dyDescent="0.35">
      <c r="A26" s="29" t="s">
        <v>230</v>
      </c>
      <c r="B26" s="27"/>
      <c r="C26" s="21"/>
      <c r="D26" s="22"/>
      <c r="E26" s="12">
        <f t="shared" si="0"/>
        <v>0</v>
      </c>
      <c r="F26" s="12">
        <f t="shared" si="1"/>
        <v>0</v>
      </c>
      <c r="G26" s="12" t="str">
        <f t="shared" si="2"/>
        <v>24 مهر</v>
      </c>
      <c r="H26" s="12">
        <f t="shared" si="4"/>
        <v>0</v>
      </c>
      <c r="I26" s="23">
        <f t="shared" si="3"/>
        <v>0</v>
      </c>
      <c r="L26" s="10"/>
      <c r="M26" s="13" t="s">
        <v>11</v>
      </c>
      <c r="N26" s="6"/>
      <c r="O26" s="6">
        <f>COUNTIF(D3:D32,"=خوب")</f>
        <v>0</v>
      </c>
      <c r="P26" s="44">
        <f>IFERROR((O26*100)/(O27+O26),0)</f>
        <v>0</v>
      </c>
      <c r="Q26" s="40">
        <f>COUNTIF(D33:D62,"=خوب")</f>
        <v>0</v>
      </c>
      <c r="R26" s="44">
        <f>IFERROR((Q26*100)/(Q27+Q26),0)</f>
        <v>0</v>
      </c>
      <c r="S26" s="40">
        <f>COUNTIF(D63:D92,"=خوب")</f>
        <v>0</v>
      </c>
      <c r="T26" s="44">
        <f>IFERROR((S26*100)/(S27+S26),0)</f>
        <v>0</v>
      </c>
      <c r="U26" s="6">
        <f>COUNTIF(D3:D92,"=خوب")</f>
        <v>0</v>
      </c>
      <c r="V26" s="46">
        <f>IFERROR((U26*100)/(U27+U26),0)</f>
        <v>0</v>
      </c>
    </row>
    <row r="27" spans="1:22" ht="17.5" thickBot="1" x14ac:dyDescent="0.4">
      <c r="A27" s="29" t="s">
        <v>231</v>
      </c>
      <c r="B27" s="27"/>
      <c r="C27" s="21"/>
      <c r="D27" s="22"/>
      <c r="E27" s="12">
        <f t="shared" si="0"/>
        <v>0</v>
      </c>
      <c r="F27" s="12">
        <f t="shared" si="1"/>
        <v>0</v>
      </c>
      <c r="G27" s="12" t="str">
        <f t="shared" si="2"/>
        <v>25 مهر</v>
      </c>
      <c r="H27" s="12">
        <f t="shared" si="4"/>
        <v>0</v>
      </c>
      <c r="I27" s="23">
        <f t="shared" si="3"/>
        <v>0</v>
      </c>
      <c r="L27" s="11"/>
      <c r="M27" s="15" t="s">
        <v>12</v>
      </c>
      <c r="N27" s="7"/>
      <c r="O27" s="7">
        <f>COUNTIF(D3:D32,"=بد")</f>
        <v>0</v>
      </c>
      <c r="P27" s="45">
        <f>IFERROR((O27*100)/(O26+O27),0)</f>
        <v>0</v>
      </c>
      <c r="Q27" s="41">
        <f>COUNTIF(D33:D62,"=بد")</f>
        <v>0</v>
      </c>
      <c r="R27" s="45">
        <f>IFERROR((Q27*100)/(Q26+Q27),0)</f>
        <v>0</v>
      </c>
      <c r="S27" s="41">
        <f>COUNTIF(D63:D92,"=بد")</f>
        <v>0</v>
      </c>
      <c r="T27" s="45">
        <f>IFERROR((S27*100)/(S26+S27),0)</f>
        <v>0</v>
      </c>
      <c r="U27" s="7">
        <f>COUNTIF(D3:D92,"=بد")</f>
        <v>0</v>
      </c>
      <c r="V27" s="47">
        <f>IFERROR((U27*100)/(U26+U27),0)</f>
        <v>0</v>
      </c>
    </row>
    <row r="28" spans="1:22" x14ac:dyDescent="0.35">
      <c r="A28" s="29" t="s">
        <v>232</v>
      </c>
      <c r="B28" s="27"/>
      <c r="C28" s="21"/>
      <c r="D28" s="22"/>
      <c r="E28" s="12">
        <f t="shared" si="0"/>
        <v>0</v>
      </c>
      <c r="F28" s="12">
        <f t="shared" si="1"/>
        <v>0</v>
      </c>
      <c r="G28" s="12" t="str">
        <f t="shared" si="2"/>
        <v>26 مهر</v>
      </c>
      <c r="H28" s="12">
        <f t="shared" si="4"/>
        <v>0</v>
      </c>
      <c r="I28" s="23">
        <f t="shared" si="3"/>
        <v>0</v>
      </c>
      <c r="L28" s="4"/>
    </row>
    <row r="29" spans="1:22" x14ac:dyDescent="0.35">
      <c r="A29" s="29" t="s">
        <v>233</v>
      </c>
      <c r="B29" s="27"/>
      <c r="C29" s="21"/>
      <c r="D29" s="22"/>
      <c r="E29" s="12">
        <f t="shared" si="0"/>
        <v>0</v>
      </c>
      <c r="F29" s="12">
        <f t="shared" si="1"/>
        <v>0</v>
      </c>
      <c r="G29" s="12" t="str">
        <f t="shared" si="2"/>
        <v>27 مهر</v>
      </c>
      <c r="H29" s="12">
        <f t="shared" si="4"/>
        <v>0</v>
      </c>
      <c r="I29" s="23">
        <f t="shared" si="3"/>
        <v>0</v>
      </c>
    </row>
    <row r="30" spans="1:22" x14ac:dyDescent="0.35">
      <c r="A30" s="29" t="s">
        <v>234</v>
      </c>
      <c r="B30" s="27"/>
      <c r="C30" s="21"/>
      <c r="D30" s="22"/>
      <c r="E30" s="12">
        <f t="shared" si="0"/>
        <v>0</v>
      </c>
      <c r="F30" s="12">
        <f t="shared" si="1"/>
        <v>0</v>
      </c>
      <c r="G30" s="12" t="str">
        <f t="shared" si="2"/>
        <v>28 مهر</v>
      </c>
      <c r="H30" s="12">
        <f t="shared" si="4"/>
        <v>0</v>
      </c>
      <c r="I30" s="23">
        <f t="shared" si="3"/>
        <v>0</v>
      </c>
    </row>
    <row r="31" spans="1:22" x14ac:dyDescent="0.35">
      <c r="A31" s="29" t="s">
        <v>235</v>
      </c>
      <c r="B31" s="27"/>
      <c r="C31" s="21"/>
      <c r="D31" s="22"/>
      <c r="E31" s="12">
        <f t="shared" si="0"/>
        <v>0</v>
      </c>
      <c r="F31" s="12">
        <f t="shared" si="1"/>
        <v>0</v>
      </c>
      <c r="G31" s="12" t="str">
        <f t="shared" si="2"/>
        <v>29 مهر</v>
      </c>
      <c r="H31" s="12">
        <f t="shared" si="4"/>
        <v>0</v>
      </c>
      <c r="I31" s="23">
        <f t="shared" si="3"/>
        <v>0</v>
      </c>
    </row>
    <row r="32" spans="1:22" ht="17.5" thickBot="1" x14ac:dyDescent="0.4">
      <c r="A32" s="37" t="s">
        <v>236</v>
      </c>
      <c r="B32" s="28"/>
      <c r="C32" s="24"/>
      <c r="D32" s="25"/>
      <c r="E32" s="8">
        <f t="shared" si="0"/>
        <v>0</v>
      </c>
      <c r="F32" s="8">
        <f t="shared" si="1"/>
        <v>0</v>
      </c>
      <c r="G32" s="8" t="str">
        <f t="shared" si="2"/>
        <v>30 مهر</v>
      </c>
      <c r="H32" s="8">
        <f t="shared" si="4"/>
        <v>0</v>
      </c>
      <c r="I32" s="26">
        <f t="shared" si="3"/>
        <v>0</v>
      </c>
    </row>
    <row r="33" spans="1:9" x14ac:dyDescent="0.35">
      <c r="A33" s="32" t="s">
        <v>237</v>
      </c>
      <c r="B33" s="38"/>
      <c r="C33" s="33"/>
      <c r="D33" s="34"/>
      <c r="E33" s="35">
        <f t="shared" si="0"/>
        <v>0</v>
      </c>
      <c r="F33" s="35">
        <f t="shared" si="1"/>
        <v>0</v>
      </c>
      <c r="G33" s="35" t="str">
        <f t="shared" si="2"/>
        <v>1 آبان</v>
      </c>
      <c r="H33" s="35">
        <f t="shared" si="4"/>
        <v>0</v>
      </c>
      <c r="I33" s="36">
        <f t="shared" si="3"/>
        <v>0</v>
      </c>
    </row>
    <row r="34" spans="1:9" x14ac:dyDescent="0.35">
      <c r="A34" s="29" t="s">
        <v>238</v>
      </c>
      <c r="B34" s="27"/>
      <c r="C34" s="21"/>
      <c r="D34" s="22"/>
      <c r="E34" s="12">
        <f t="shared" si="0"/>
        <v>0</v>
      </c>
      <c r="F34" s="12">
        <f t="shared" si="1"/>
        <v>0</v>
      </c>
      <c r="G34" s="12" t="str">
        <f t="shared" si="2"/>
        <v>2 آبان</v>
      </c>
      <c r="H34" s="12">
        <f t="shared" si="4"/>
        <v>0</v>
      </c>
      <c r="I34" s="23">
        <f t="shared" si="3"/>
        <v>0</v>
      </c>
    </row>
    <row r="35" spans="1:9" x14ac:dyDescent="0.35">
      <c r="A35" s="29" t="s">
        <v>239</v>
      </c>
      <c r="B35" s="27"/>
      <c r="C35" s="21"/>
      <c r="D35" s="22"/>
      <c r="E35" s="12">
        <f t="shared" si="0"/>
        <v>0</v>
      </c>
      <c r="F35" s="12">
        <f t="shared" si="1"/>
        <v>0</v>
      </c>
      <c r="G35" s="12" t="str">
        <f t="shared" si="2"/>
        <v>3 آبان</v>
      </c>
      <c r="H35" s="12">
        <f t="shared" si="4"/>
        <v>0</v>
      </c>
      <c r="I35" s="23">
        <f t="shared" si="3"/>
        <v>0</v>
      </c>
    </row>
    <row r="36" spans="1:9" x14ac:dyDescent="0.35">
      <c r="A36" s="29" t="s">
        <v>240</v>
      </c>
      <c r="B36" s="27"/>
      <c r="C36" s="21"/>
      <c r="D36" s="22"/>
      <c r="E36" s="12">
        <f t="shared" si="0"/>
        <v>0</v>
      </c>
      <c r="F36" s="12">
        <f t="shared" si="1"/>
        <v>0</v>
      </c>
      <c r="G36" s="12" t="str">
        <f t="shared" si="2"/>
        <v>4 آبان</v>
      </c>
      <c r="H36" s="12">
        <f t="shared" si="4"/>
        <v>0</v>
      </c>
      <c r="I36" s="23">
        <f t="shared" si="3"/>
        <v>0</v>
      </c>
    </row>
    <row r="37" spans="1:9" x14ac:dyDescent="0.35">
      <c r="A37" s="29" t="s">
        <v>241</v>
      </c>
      <c r="B37" s="27"/>
      <c r="C37" s="21"/>
      <c r="D37" s="22"/>
      <c r="E37" s="12">
        <f t="shared" si="0"/>
        <v>0</v>
      </c>
      <c r="F37" s="12">
        <f t="shared" si="1"/>
        <v>0</v>
      </c>
      <c r="G37" s="12" t="str">
        <f t="shared" si="2"/>
        <v>5 آبان</v>
      </c>
      <c r="H37" s="12">
        <f t="shared" si="4"/>
        <v>0</v>
      </c>
      <c r="I37" s="23">
        <f t="shared" si="3"/>
        <v>0</v>
      </c>
    </row>
    <row r="38" spans="1:9" x14ac:dyDescent="0.35">
      <c r="A38" s="29" t="s">
        <v>242</v>
      </c>
      <c r="B38" s="27"/>
      <c r="C38" s="21"/>
      <c r="D38" s="22"/>
      <c r="E38" s="12">
        <f t="shared" si="0"/>
        <v>0</v>
      </c>
      <c r="F38" s="12">
        <f t="shared" si="1"/>
        <v>0</v>
      </c>
      <c r="G38" s="12" t="str">
        <f t="shared" si="2"/>
        <v>6 آبان</v>
      </c>
      <c r="H38" s="12">
        <f t="shared" si="4"/>
        <v>0</v>
      </c>
      <c r="I38" s="23">
        <f t="shared" si="3"/>
        <v>0</v>
      </c>
    </row>
    <row r="39" spans="1:9" x14ac:dyDescent="0.35">
      <c r="A39" s="29" t="s">
        <v>243</v>
      </c>
      <c r="B39" s="27"/>
      <c r="C39" s="21"/>
      <c r="D39" s="22"/>
      <c r="E39" s="12">
        <f t="shared" si="0"/>
        <v>0</v>
      </c>
      <c r="F39" s="12">
        <f t="shared" si="1"/>
        <v>0</v>
      </c>
      <c r="G39" s="12" t="str">
        <f t="shared" si="2"/>
        <v>7 آبان</v>
      </c>
      <c r="H39" s="12">
        <f t="shared" si="4"/>
        <v>0</v>
      </c>
      <c r="I39" s="23">
        <f t="shared" si="3"/>
        <v>0</v>
      </c>
    </row>
    <row r="40" spans="1:9" x14ac:dyDescent="0.35">
      <c r="A40" s="29" t="s">
        <v>244</v>
      </c>
      <c r="B40" s="27"/>
      <c r="C40" s="21"/>
      <c r="D40" s="22"/>
      <c r="E40" s="12">
        <f t="shared" si="0"/>
        <v>0</v>
      </c>
      <c r="F40" s="12">
        <f t="shared" si="1"/>
        <v>0</v>
      </c>
      <c r="G40" s="12" t="str">
        <f t="shared" si="2"/>
        <v>8 آبان</v>
      </c>
      <c r="H40" s="12">
        <f t="shared" si="4"/>
        <v>0</v>
      </c>
      <c r="I40" s="23">
        <f t="shared" si="3"/>
        <v>0</v>
      </c>
    </row>
    <row r="41" spans="1:9" x14ac:dyDescent="0.35">
      <c r="A41" s="29" t="s">
        <v>245</v>
      </c>
      <c r="B41" s="27"/>
      <c r="C41" s="21"/>
      <c r="D41" s="22"/>
      <c r="E41" s="12">
        <f t="shared" si="0"/>
        <v>0</v>
      </c>
      <c r="F41" s="12">
        <f t="shared" si="1"/>
        <v>0</v>
      </c>
      <c r="G41" s="12" t="str">
        <f t="shared" si="2"/>
        <v>9 آبان</v>
      </c>
      <c r="H41" s="12">
        <f t="shared" si="4"/>
        <v>0</v>
      </c>
      <c r="I41" s="23">
        <f t="shared" si="3"/>
        <v>0</v>
      </c>
    </row>
    <row r="42" spans="1:9" x14ac:dyDescent="0.35">
      <c r="A42" s="29" t="s">
        <v>246</v>
      </c>
      <c r="B42" s="27"/>
      <c r="C42" s="21"/>
      <c r="D42" s="22"/>
      <c r="E42" s="12">
        <f t="shared" si="0"/>
        <v>0</v>
      </c>
      <c r="F42" s="12">
        <f t="shared" si="1"/>
        <v>0</v>
      </c>
      <c r="G42" s="12" t="str">
        <f t="shared" si="2"/>
        <v>10 آبان</v>
      </c>
      <c r="H42" s="12">
        <f t="shared" si="4"/>
        <v>0</v>
      </c>
      <c r="I42" s="23">
        <f t="shared" si="3"/>
        <v>0</v>
      </c>
    </row>
    <row r="43" spans="1:9" x14ac:dyDescent="0.35">
      <c r="A43" s="29" t="s">
        <v>247</v>
      </c>
      <c r="B43" s="27"/>
      <c r="C43" s="21"/>
      <c r="D43" s="22"/>
      <c r="E43" s="12">
        <f t="shared" si="0"/>
        <v>0</v>
      </c>
      <c r="F43" s="12">
        <f t="shared" si="1"/>
        <v>0</v>
      </c>
      <c r="G43" s="12" t="str">
        <f t="shared" si="2"/>
        <v>11 آبان</v>
      </c>
      <c r="H43" s="12">
        <f t="shared" si="4"/>
        <v>0</v>
      </c>
      <c r="I43" s="23">
        <f t="shared" si="3"/>
        <v>0</v>
      </c>
    </row>
    <row r="44" spans="1:9" x14ac:dyDescent="0.35">
      <c r="A44" s="29" t="s">
        <v>248</v>
      </c>
      <c r="B44" s="27"/>
      <c r="C44" s="21"/>
      <c r="D44" s="22"/>
      <c r="E44" s="12">
        <f t="shared" si="0"/>
        <v>0</v>
      </c>
      <c r="F44" s="12">
        <f t="shared" si="1"/>
        <v>0</v>
      </c>
      <c r="G44" s="12" t="str">
        <f t="shared" si="2"/>
        <v>12 آبان</v>
      </c>
      <c r="H44" s="12">
        <f t="shared" si="4"/>
        <v>0</v>
      </c>
      <c r="I44" s="23">
        <f t="shared" si="3"/>
        <v>0</v>
      </c>
    </row>
    <row r="45" spans="1:9" x14ac:dyDescent="0.35">
      <c r="A45" s="29" t="s">
        <v>249</v>
      </c>
      <c r="B45" s="27"/>
      <c r="C45" s="21"/>
      <c r="D45" s="22"/>
      <c r="E45" s="12">
        <f t="shared" si="0"/>
        <v>0</v>
      </c>
      <c r="F45" s="12">
        <f t="shared" si="1"/>
        <v>0</v>
      </c>
      <c r="G45" s="12" t="str">
        <f t="shared" si="2"/>
        <v>13 آبان</v>
      </c>
      <c r="H45" s="12">
        <f t="shared" si="4"/>
        <v>0</v>
      </c>
      <c r="I45" s="23">
        <f t="shared" si="3"/>
        <v>0</v>
      </c>
    </row>
    <row r="46" spans="1:9" x14ac:dyDescent="0.35">
      <c r="A46" s="29" t="s">
        <v>250</v>
      </c>
      <c r="B46" s="27"/>
      <c r="C46" s="21"/>
      <c r="D46" s="22"/>
      <c r="E46" s="12">
        <f t="shared" si="0"/>
        <v>0</v>
      </c>
      <c r="F46" s="12">
        <f t="shared" si="1"/>
        <v>0</v>
      </c>
      <c r="G46" s="12" t="str">
        <f t="shared" si="2"/>
        <v>14 آبان</v>
      </c>
      <c r="H46" s="12">
        <f t="shared" si="4"/>
        <v>0</v>
      </c>
      <c r="I46" s="23">
        <f t="shared" si="3"/>
        <v>0</v>
      </c>
    </row>
    <row r="47" spans="1:9" x14ac:dyDescent="0.35">
      <c r="A47" s="29" t="s">
        <v>251</v>
      </c>
      <c r="B47" s="27"/>
      <c r="C47" s="21"/>
      <c r="D47" s="22"/>
      <c r="E47" s="12">
        <f t="shared" si="0"/>
        <v>0</v>
      </c>
      <c r="F47" s="12">
        <f t="shared" si="1"/>
        <v>0</v>
      </c>
      <c r="G47" s="12" t="str">
        <f t="shared" si="2"/>
        <v>15 آبان</v>
      </c>
      <c r="H47" s="12">
        <f t="shared" si="4"/>
        <v>0</v>
      </c>
      <c r="I47" s="23">
        <f t="shared" si="3"/>
        <v>0</v>
      </c>
    </row>
    <row r="48" spans="1:9" x14ac:dyDescent="0.35">
      <c r="A48" s="29" t="s">
        <v>252</v>
      </c>
      <c r="B48" s="27"/>
      <c r="C48" s="21"/>
      <c r="D48" s="22"/>
      <c r="E48" s="12">
        <f t="shared" si="0"/>
        <v>0</v>
      </c>
      <c r="F48" s="12">
        <f t="shared" si="1"/>
        <v>0</v>
      </c>
      <c r="G48" s="12" t="str">
        <f t="shared" si="2"/>
        <v>16 آبان</v>
      </c>
      <c r="H48" s="12">
        <f t="shared" si="4"/>
        <v>0</v>
      </c>
      <c r="I48" s="23">
        <f t="shared" si="3"/>
        <v>0</v>
      </c>
    </row>
    <row r="49" spans="1:9" x14ac:dyDescent="0.35">
      <c r="A49" s="29" t="s">
        <v>253</v>
      </c>
      <c r="B49" s="27"/>
      <c r="C49" s="21"/>
      <c r="D49" s="22"/>
      <c r="E49" s="12">
        <f t="shared" si="0"/>
        <v>0</v>
      </c>
      <c r="F49" s="12">
        <f t="shared" si="1"/>
        <v>0</v>
      </c>
      <c r="G49" s="12" t="str">
        <f t="shared" si="2"/>
        <v>17 آبان</v>
      </c>
      <c r="H49" s="12">
        <f t="shared" si="4"/>
        <v>0</v>
      </c>
      <c r="I49" s="23">
        <f t="shared" si="3"/>
        <v>0</v>
      </c>
    </row>
    <row r="50" spans="1:9" x14ac:dyDescent="0.35">
      <c r="A50" s="29" t="s">
        <v>254</v>
      </c>
      <c r="B50" s="27"/>
      <c r="C50" s="21"/>
      <c r="D50" s="22"/>
      <c r="E50" s="12">
        <f t="shared" si="0"/>
        <v>0</v>
      </c>
      <c r="F50" s="12">
        <f t="shared" si="1"/>
        <v>0</v>
      </c>
      <c r="G50" s="12" t="str">
        <f t="shared" si="2"/>
        <v>18 آبان</v>
      </c>
      <c r="H50" s="12">
        <f t="shared" si="4"/>
        <v>0</v>
      </c>
      <c r="I50" s="23">
        <f t="shared" si="3"/>
        <v>0</v>
      </c>
    </row>
    <row r="51" spans="1:9" x14ac:dyDescent="0.35">
      <c r="A51" s="29" t="s">
        <v>255</v>
      </c>
      <c r="B51" s="27"/>
      <c r="C51" s="21"/>
      <c r="D51" s="22"/>
      <c r="E51" s="12">
        <f t="shared" si="0"/>
        <v>0</v>
      </c>
      <c r="F51" s="12">
        <f t="shared" si="1"/>
        <v>0</v>
      </c>
      <c r="G51" s="12" t="str">
        <f t="shared" si="2"/>
        <v>19 آبان</v>
      </c>
      <c r="H51" s="12">
        <f t="shared" si="4"/>
        <v>0</v>
      </c>
      <c r="I51" s="23">
        <f t="shared" si="3"/>
        <v>0</v>
      </c>
    </row>
    <row r="52" spans="1:9" x14ac:dyDescent="0.35">
      <c r="A52" s="29" t="s">
        <v>256</v>
      </c>
      <c r="B52" s="27"/>
      <c r="C52" s="21"/>
      <c r="D52" s="22"/>
      <c r="E52" s="12">
        <f t="shared" si="0"/>
        <v>0</v>
      </c>
      <c r="F52" s="12">
        <f t="shared" si="1"/>
        <v>0</v>
      </c>
      <c r="G52" s="12" t="str">
        <f t="shared" si="2"/>
        <v>20 آبان</v>
      </c>
      <c r="H52" s="12">
        <f t="shared" si="4"/>
        <v>0</v>
      </c>
      <c r="I52" s="23">
        <f t="shared" si="3"/>
        <v>0</v>
      </c>
    </row>
    <row r="53" spans="1:9" x14ac:dyDescent="0.35">
      <c r="A53" s="29" t="s">
        <v>257</v>
      </c>
      <c r="B53" s="27"/>
      <c r="C53" s="21"/>
      <c r="D53" s="22"/>
      <c r="E53" s="12">
        <f t="shared" si="0"/>
        <v>0</v>
      </c>
      <c r="F53" s="12">
        <f t="shared" si="1"/>
        <v>0</v>
      </c>
      <c r="G53" s="12" t="str">
        <f t="shared" si="2"/>
        <v>21 آبان</v>
      </c>
      <c r="H53" s="12">
        <f t="shared" si="4"/>
        <v>0</v>
      </c>
      <c r="I53" s="23">
        <f t="shared" si="3"/>
        <v>0</v>
      </c>
    </row>
    <row r="54" spans="1:9" x14ac:dyDescent="0.35">
      <c r="A54" s="29" t="s">
        <v>258</v>
      </c>
      <c r="B54" s="27"/>
      <c r="C54" s="21"/>
      <c r="D54" s="22"/>
      <c r="E54" s="12">
        <f t="shared" si="0"/>
        <v>0</v>
      </c>
      <c r="F54" s="12">
        <f t="shared" si="1"/>
        <v>0</v>
      </c>
      <c r="G54" s="12" t="str">
        <f t="shared" si="2"/>
        <v>22 آبان</v>
      </c>
      <c r="H54" s="12">
        <f t="shared" si="4"/>
        <v>0</v>
      </c>
      <c r="I54" s="23">
        <f t="shared" si="3"/>
        <v>0</v>
      </c>
    </row>
    <row r="55" spans="1:9" x14ac:dyDescent="0.35">
      <c r="A55" s="29" t="s">
        <v>259</v>
      </c>
      <c r="B55" s="27"/>
      <c r="C55" s="21"/>
      <c r="D55" s="22"/>
      <c r="E55" s="12">
        <f t="shared" si="0"/>
        <v>0</v>
      </c>
      <c r="F55" s="12">
        <f t="shared" si="1"/>
        <v>0</v>
      </c>
      <c r="G55" s="12" t="str">
        <f t="shared" si="2"/>
        <v>23 آبان</v>
      </c>
      <c r="H55" s="12">
        <f t="shared" si="4"/>
        <v>0</v>
      </c>
      <c r="I55" s="23">
        <f t="shared" si="3"/>
        <v>0</v>
      </c>
    </row>
    <row r="56" spans="1:9" x14ac:dyDescent="0.35">
      <c r="A56" s="29" t="s">
        <v>260</v>
      </c>
      <c r="B56" s="27"/>
      <c r="C56" s="21"/>
      <c r="D56" s="22"/>
      <c r="E56" s="12">
        <f t="shared" si="0"/>
        <v>0</v>
      </c>
      <c r="F56" s="12">
        <f t="shared" si="1"/>
        <v>0</v>
      </c>
      <c r="G56" s="12" t="str">
        <f t="shared" si="2"/>
        <v>24 آبان</v>
      </c>
      <c r="H56" s="12">
        <f t="shared" si="4"/>
        <v>0</v>
      </c>
      <c r="I56" s="23">
        <f t="shared" si="3"/>
        <v>0</v>
      </c>
    </row>
    <row r="57" spans="1:9" x14ac:dyDescent="0.35">
      <c r="A57" s="29" t="s">
        <v>261</v>
      </c>
      <c r="B57" s="27"/>
      <c r="C57" s="21"/>
      <c r="D57" s="22"/>
      <c r="E57" s="12">
        <f t="shared" si="0"/>
        <v>0</v>
      </c>
      <c r="F57" s="12">
        <f t="shared" si="1"/>
        <v>0</v>
      </c>
      <c r="G57" s="12" t="str">
        <f t="shared" si="2"/>
        <v>25 آبان</v>
      </c>
      <c r="H57" s="12">
        <f t="shared" si="4"/>
        <v>0</v>
      </c>
      <c r="I57" s="23">
        <f t="shared" si="3"/>
        <v>0</v>
      </c>
    </row>
    <row r="58" spans="1:9" x14ac:dyDescent="0.35">
      <c r="A58" s="29" t="s">
        <v>262</v>
      </c>
      <c r="B58" s="27"/>
      <c r="C58" s="21"/>
      <c r="D58" s="22"/>
      <c r="E58" s="12">
        <f t="shared" si="0"/>
        <v>0</v>
      </c>
      <c r="F58" s="12">
        <f t="shared" si="1"/>
        <v>0</v>
      </c>
      <c r="G58" s="12" t="str">
        <f t="shared" si="2"/>
        <v>26 آبان</v>
      </c>
      <c r="H58" s="12">
        <f t="shared" si="4"/>
        <v>0</v>
      </c>
      <c r="I58" s="23">
        <f t="shared" si="3"/>
        <v>0</v>
      </c>
    </row>
    <row r="59" spans="1:9" x14ac:dyDescent="0.35">
      <c r="A59" s="29" t="s">
        <v>263</v>
      </c>
      <c r="B59" s="27"/>
      <c r="C59" s="21"/>
      <c r="D59" s="22"/>
      <c r="E59" s="12">
        <f t="shared" si="0"/>
        <v>0</v>
      </c>
      <c r="F59" s="12">
        <f t="shared" si="1"/>
        <v>0</v>
      </c>
      <c r="G59" s="12" t="str">
        <f t="shared" si="2"/>
        <v>27 آبان</v>
      </c>
      <c r="H59" s="12">
        <f t="shared" si="4"/>
        <v>0</v>
      </c>
      <c r="I59" s="23">
        <f t="shared" si="3"/>
        <v>0</v>
      </c>
    </row>
    <row r="60" spans="1:9" x14ac:dyDescent="0.35">
      <c r="A60" s="29" t="s">
        <v>264</v>
      </c>
      <c r="B60" s="27"/>
      <c r="C60" s="21"/>
      <c r="D60" s="22"/>
      <c r="E60" s="12">
        <f t="shared" si="0"/>
        <v>0</v>
      </c>
      <c r="F60" s="12">
        <f t="shared" si="1"/>
        <v>0</v>
      </c>
      <c r="G60" s="12" t="str">
        <f t="shared" si="2"/>
        <v>28 آبان</v>
      </c>
      <c r="H60" s="12">
        <f t="shared" si="4"/>
        <v>0</v>
      </c>
      <c r="I60" s="23">
        <f t="shared" si="3"/>
        <v>0</v>
      </c>
    </row>
    <row r="61" spans="1:9" x14ac:dyDescent="0.35">
      <c r="A61" s="29" t="s">
        <v>265</v>
      </c>
      <c r="B61" s="27"/>
      <c r="C61" s="21"/>
      <c r="D61" s="22"/>
      <c r="E61" s="12">
        <f t="shared" si="0"/>
        <v>0</v>
      </c>
      <c r="F61" s="12">
        <f t="shared" si="1"/>
        <v>0</v>
      </c>
      <c r="G61" s="12" t="str">
        <f t="shared" si="2"/>
        <v>29 آبان</v>
      </c>
      <c r="H61" s="12">
        <f t="shared" si="4"/>
        <v>0</v>
      </c>
      <c r="I61" s="23">
        <f t="shared" si="3"/>
        <v>0</v>
      </c>
    </row>
    <row r="62" spans="1:9" ht="17.5" thickBot="1" x14ac:dyDescent="0.4">
      <c r="A62" s="37" t="s">
        <v>266</v>
      </c>
      <c r="B62" s="28"/>
      <c r="C62" s="24"/>
      <c r="D62" s="25"/>
      <c r="E62" s="8">
        <f t="shared" si="0"/>
        <v>0</v>
      </c>
      <c r="F62" s="8">
        <f t="shared" si="1"/>
        <v>0</v>
      </c>
      <c r="G62" s="8" t="str">
        <f t="shared" si="2"/>
        <v>30 آبان</v>
      </c>
      <c r="H62" s="8">
        <f t="shared" si="4"/>
        <v>0</v>
      </c>
      <c r="I62" s="26">
        <f t="shared" si="3"/>
        <v>0</v>
      </c>
    </row>
    <row r="63" spans="1:9" x14ac:dyDescent="0.35">
      <c r="A63" s="32" t="s">
        <v>267</v>
      </c>
      <c r="B63" s="38"/>
      <c r="C63" s="33"/>
      <c r="D63" s="34"/>
      <c r="E63" s="35">
        <f t="shared" si="0"/>
        <v>0</v>
      </c>
      <c r="F63" s="35">
        <f t="shared" si="1"/>
        <v>0</v>
      </c>
      <c r="G63" s="35" t="str">
        <f t="shared" si="2"/>
        <v>1 آذر</v>
      </c>
      <c r="H63" s="35">
        <f t="shared" si="4"/>
        <v>0</v>
      </c>
      <c r="I63" s="36">
        <f t="shared" si="3"/>
        <v>0</v>
      </c>
    </row>
    <row r="64" spans="1:9" x14ac:dyDescent="0.35">
      <c r="A64" s="29" t="s">
        <v>268</v>
      </c>
      <c r="B64" s="27"/>
      <c r="C64" s="21"/>
      <c r="D64" s="22"/>
      <c r="E64" s="12">
        <f t="shared" si="0"/>
        <v>0</v>
      </c>
      <c r="F64" s="12">
        <f t="shared" si="1"/>
        <v>0</v>
      </c>
      <c r="G64" s="12" t="str">
        <f t="shared" si="2"/>
        <v>2 آذر</v>
      </c>
      <c r="H64" s="12">
        <f t="shared" si="4"/>
        <v>0</v>
      </c>
      <c r="I64" s="23">
        <f t="shared" si="3"/>
        <v>0</v>
      </c>
    </row>
    <row r="65" spans="1:9" x14ac:dyDescent="0.35">
      <c r="A65" s="29" t="s">
        <v>269</v>
      </c>
      <c r="B65" s="27"/>
      <c r="C65" s="21"/>
      <c r="D65" s="22"/>
      <c r="E65" s="12">
        <f t="shared" ref="E65:E92" si="5">IF(B65="بله",1,0)</f>
        <v>0</v>
      </c>
      <c r="F65" s="12">
        <f t="shared" ref="F65:F92" si="6">IF(C65="بله",-1,0)</f>
        <v>0</v>
      </c>
      <c r="G65" s="12" t="str">
        <f t="shared" si="2"/>
        <v>3 آذر</v>
      </c>
      <c r="H65" s="12">
        <f t="shared" si="4"/>
        <v>0</v>
      </c>
      <c r="I65" s="23">
        <f t="shared" si="3"/>
        <v>0</v>
      </c>
    </row>
    <row r="66" spans="1:9" x14ac:dyDescent="0.35">
      <c r="A66" s="29" t="s">
        <v>270</v>
      </c>
      <c r="B66" s="27"/>
      <c r="C66" s="21"/>
      <c r="D66" s="22"/>
      <c r="E66" s="12">
        <f t="shared" si="5"/>
        <v>0</v>
      </c>
      <c r="F66" s="12">
        <f t="shared" si="6"/>
        <v>0</v>
      </c>
      <c r="G66" s="12" t="str">
        <f t="shared" ref="G66:G92" si="7">A66</f>
        <v>4 آذر</v>
      </c>
      <c r="H66" s="12">
        <f t="shared" si="4"/>
        <v>0</v>
      </c>
      <c r="I66" s="23">
        <f t="shared" ref="I66:I92" si="8">IF(ISNA(H66),"",H66)</f>
        <v>0</v>
      </c>
    </row>
    <row r="67" spans="1:9" x14ac:dyDescent="0.35">
      <c r="A67" s="29" t="s">
        <v>271</v>
      </c>
      <c r="B67" s="27"/>
      <c r="C67" s="21"/>
      <c r="D67" s="22"/>
      <c r="E67" s="12">
        <f t="shared" si="5"/>
        <v>0</v>
      </c>
      <c r="F67" s="12">
        <f t="shared" si="6"/>
        <v>0</v>
      </c>
      <c r="G67" s="12" t="str">
        <f t="shared" si="7"/>
        <v>5 آذر</v>
      </c>
      <c r="H67" s="12">
        <f t="shared" si="4"/>
        <v>0</v>
      </c>
      <c r="I67" s="23">
        <f t="shared" si="8"/>
        <v>0</v>
      </c>
    </row>
    <row r="68" spans="1:9" x14ac:dyDescent="0.35">
      <c r="A68" s="29" t="s">
        <v>272</v>
      </c>
      <c r="B68" s="27"/>
      <c r="C68" s="21"/>
      <c r="D68" s="22"/>
      <c r="E68" s="12">
        <f t="shared" si="5"/>
        <v>0</v>
      </c>
      <c r="F68" s="12">
        <f t="shared" si="6"/>
        <v>0</v>
      </c>
      <c r="G68" s="12" t="str">
        <f t="shared" si="7"/>
        <v>6 آذر</v>
      </c>
      <c r="H68" s="12">
        <f t="shared" si="4"/>
        <v>0</v>
      </c>
      <c r="I68" s="23">
        <f t="shared" si="8"/>
        <v>0</v>
      </c>
    </row>
    <row r="69" spans="1:9" x14ac:dyDescent="0.35">
      <c r="A69" s="29" t="s">
        <v>273</v>
      </c>
      <c r="B69" s="27"/>
      <c r="C69" s="21"/>
      <c r="D69" s="22"/>
      <c r="E69" s="12">
        <f t="shared" si="5"/>
        <v>0</v>
      </c>
      <c r="F69" s="12">
        <f t="shared" si="6"/>
        <v>0</v>
      </c>
      <c r="G69" s="12" t="str">
        <f t="shared" si="7"/>
        <v>7 آذر</v>
      </c>
      <c r="H69" s="12">
        <f t="shared" ref="H69:H92" si="9">F69+E69+H68</f>
        <v>0</v>
      </c>
      <c r="I69" s="23">
        <f t="shared" si="8"/>
        <v>0</v>
      </c>
    </row>
    <row r="70" spans="1:9" x14ac:dyDescent="0.35">
      <c r="A70" s="29" t="s">
        <v>274</v>
      </c>
      <c r="B70" s="27"/>
      <c r="C70" s="21"/>
      <c r="D70" s="22"/>
      <c r="E70" s="12">
        <f t="shared" si="5"/>
        <v>0</v>
      </c>
      <c r="F70" s="12">
        <f t="shared" si="6"/>
        <v>0</v>
      </c>
      <c r="G70" s="12" t="str">
        <f t="shared" si="7"/>
        <v>8 آذر</v>
      </c>
      <c r="H70" s="12">
        <f t="shared" si="9"/>
        <v>0</v>
      </c>
      <c r="I70" s="23">
        <f t="shared" si="8"/>
        <v>0</v>
      </c>
    </row>
    <row r="71" spans="1:9" x14ac:dyDescent="0.35">
      <c r="A71" s="29" t="s">
        <v>275</v>
      </c>
      <c r="B71" s="27"/>
      <c r="C71" s="21"/>
      <c r="D71" s="22"/>
      <c r="E71" s="12">
        <f t="shared" si="5"/>
        <v>0</v>
      </c>
      <c r="F71" s="12">
        <f t="shared" si="6"/>
        <v>0</v>
      </c>
      <c r="G71" s="12" t="str">
        <f t="shared" si="7"/>
        <v>9 آذر</v>
      </c>
      <c r="H71" s="12">
        <f t="shared" si="9"/>
        <v>0</v>
      </c>
      <c r="I71" s="23">
        <f t="shared" si="8"/>
        <v>0</v>
      </c>
    </row>
    <row r="72" spans="1:9" x14ac:dyDescent="0.35">
      <c r="A72" s="29" t="s">
        <v>276</v>
      </c>
      <c r="B72" s="27"/>
      <c r="C72" s="21"/>
      <c r="D72" s="22"/>
      <c r="E72" s="12">
        <f t="shared" si="5"/>
        <v>0</v>
      </c>
      <c r="F72" s="12">
        <f t="shared" si="6"/>
        <v>0</v>
      </c>
      <c r="G72" s="12" t="str">
        <f t="shared" si="7"/>
        <v>10 آذر</v>
      </c>
      <c r="H72" s="12">
        <f t="shared" si="9"/>
        <v>0</v>
      </c>
      <c r="I72" s="23">
        <f t="shared" si="8"/>
        <v>0</v>
      </c>
    </row>
    <row r="73" spans="1:9" x14ac:dyDescent="0.35">
      <c r="A73" s="29" t="s">
        <v>277</v>
      </c>
      <c r="B73" s="27"/>
      <c r="C73" s="21"/>
      <c r="D73" s="22"/>
      <c r="E73" s="12">
        <f t="shared" si="5"/>
        <v>0</v>
      </c>
      <c r="F73" s="12">
        <f t="shared" si="6"/>
        <v>0</v>
      </c>
      <c r="G73" s="12" t="str">
        <f t="shared" si="7"/>
        <v>11 آذر</v>
      </c>
      <c r="H73" s="12">
        <f t="shared" si="9"/>
        <v>0</v>
      </c>
      <c r="I73" s="23">
        <f t="shared" si="8"/>
        <v>0</v>
      </c>
    </row>
    <row r="74" spans="1:9" x14ac:dyDescent="0.35">
      <c r="A74" s="29" t="s">
        <v>278</v>
      </c>
      <c r="B74" s="27"/>
      <c r="C74" s="21"/>
      <c r="D74" s="22"/>
      <c r="E74" s="12">
        <f t="shared" si="5"/>
        <v>0</v>
      </c>
      <c r="F74" s="12">
        <f t="shared" si="6"/>
        <v>0</v>
      </c>
      <c r="G74" s="12" t="str">
        <f t="shared" si="7"/>
        <v>12 آذر</v>
      </c>
      <c r="H74" s="12">
        <f t="shared" si="9"/>
        <v>0</v>
      </c>
      <c r="I74" s="23">
        <f t="shared" si="8"/>
        <v>0</v>
      </c>
    </row>
    <row r="75" spans="1:9" x14ac:dyDescent="0.35">
      <c r="A75" s="29" t="s">
        <v>279</v>
      </c>
      <c r="B75" s="27"/>
      <c r="C75" s="21"/>
      <c r="D75" s="22"/>
      <c r="E75" s="12">
        <f t="shared" si="5"/>
        <v>0</v>
      </c>
      <c r="F75" s="12">
        <f t="shared" si="6"/>
        <v>0</v>
      </c>
      <c r="G75" s="12" t="str">
        <f t="shared" si="7"/>
        <v>13 آذر</v>
      </c>
      <c r="H75" s="12">
        <f t="shared" si="9"/>
        <v>0</v>
      </c>
      <c r="I75" s="23">
        <f t="shared" si="8"/>
        <v>0</v>
      </c>
    </row>
    <row r="76" spans="1:9" x14ac:dyDescent="0.35">
      <c r="A76" s="29" t="s">
        <v>280</v>
      </c>
      <c r="B76" s="27"/>
      <c r="C76" s="21"/>
      <c r="D76" s="22"/>
      <c r="E76" s="12">
        <f t="shared" si="5"/>
        <v>0</v>
      </c>
      <c r="F76" s="12">
        <f t="shared" si="6"/>
        <v>0</v>
      </c>
      <c r="G76" s="12" t="str">
        <f t="shared" si="7"/>
        <v>14 آذر</v>
      </c>
      <c r="H76" s="12">
        <f t="shared" si="9"/>
        <v>0</v>
      </c>
      <c r="I76" s="23">
        <f t="shared" si="8"/>
        <v>0</v>
      </c>
    </row>
    <row r="77" spans="1:9" x14ac:dyDescent="0.35">
      <c r="A77" s="29" t="s">
        <v>281</v>
      </c>
      <c r="B77" s="27"/>
      <c r="C77" s="21"/>
      <c r="D77" s="22"/>
      <c r="E77" s="12">
        <f t="shared" si="5"/>
        <v>0</v>
      </c>
      <c r="F77" s="12">
        <f t="shared" si="6"/>
        <v>0</v>
      </c>
      <c r="G77" s="12" t="str">
        <f t="shared" si="7"/>
        <v>15 آذر</v>
      </c>
      <c r="H77" s="12">
        <f t="shared" si="9"/>
        <v>0</v>
      </c>
      <c r="I77" s="23">
        <f t="shared" si="8"/>
        <v>0</v>
      </c>
    </row>
    <row r="78" spans="1:9" x14ac:dyDescent="0.35">
      <c r="A78" s="29" t="s">
        <v>282</v>
      </c>
      <c r="B78" s="27"/>
      <c r="C78" s="21"/>
      <c r="D78" s="22"/>
      <c r="E78" s="12">
        <f t="shared" si="5"/>
        <v>0</v>
      </c>
      <c r="F78" s="12">
        <f t="shared" si="6"/>
        <v>0</v>
      </c>
      <c r="G78" s="12" t="str">
        <f t="shared" si="7"/>
        <v>16 آذر</v>
      </c>
      <c r="H78" s="12">
        <f t="shared" si="9"/>
        <v>0</v>
      </c>
      <c r="I78" s="23">
        <f t="shared" si="8"/>
        <v>0</v>
      </c>
    </row>
    <row r="79" spans="1:9" x14ac:dyDescent="0.35">
      <c r="A79" s="29" t="s">
        <v>283</v>
      </c>
      <c r="B79" s="27"/>
      <c r="C79" s="21"/>
      <c r="D79" s="22"/>
      <c r="E79" s="12">
        <f t="shared" si="5"/>
        <v>0</v>
      </c>
      <c r="F79" s="12">
        <f t="shared" si="6"/>
        <v>0</v>
      </c>
      <c r="G79" s="12" t="str">
        <f t="shared" si="7"/>
        <v>17 آذر</v>
      </c>
      <c r="H79" s="12">
        <f t="shared" si="9"/>
        <v>0</v>
      </c>
      <c r="I79" s="23">
        <f t="shared" si="8"/>
        <v>0</v>
      </c>
    </row>
    <row r="80" spans="1:9" x14ac:dyDescent="0.35">
      <c r="A80" s="29" t="s">
        <v>284</v>
      </c>
      <c r="B80" s="27"/>
      <c r="C80" s="21"/>
      <c r="D80" s="22"/>
      <c r="E80" s="12">
        <f t="shared" si="5"/>
        <v>0</v>
      </c>
      <c r="F80" s="12">
        <f t="shared" si="6"/>
        <v>0</v>
      </c>
      <c r="G80" s="12" t="str">
        <f t="shared" si="7"/>
        <v>18 آذر</v>
      </c>
      <c r="H80" s="12">
        <f t="shared" si="9"/>
        <v>0</v>
      </c>
      <c r="I80" s="23">
        <f t="shared" si="8"/>
        <v>0</v>
      </c>
    </row>
    <row r="81" spans="1:9" x14ac:dyDescent="0.35">
      <c r="A81" s="29" t="s">
        <v>285</v>
      </c>
      <c r="B81" s="27"/>
      <c r="C81" s="21"/>
      <c r="D81" s="22"/>
      <c r="E81" s="12">
        <f t="shared" si="5"/>
        <v>0</v>
      </c>
      <c r="F81" s="12">
        <f t="shared" si="6"/>
        <v>0</v>
      </c>
      <c r="G81" s="12" t="str">
        <f t="shared" si="7"/>
        <v>19 آذر</v>
      </c>
      <c r="H81" s="12">
        <f t="shared" si="9"/>
        <v>0</v>
      </c>
      <c r="I81" s="23">
        <f t="shared" si="8"/>
        <v>0</v>
      </c>
    </row>
    <row r="82" spans="1:9" x14ac:dyDescent="0.35">
      <c r="A82" s="29" t="s">
        <v>286</v>
      </c>
      <c r="B82" s="27"/>
      <c r="C82" s="21"/>
      <c r="D82" s="22"/>
      <c r="E82" s="12">
        <f t="shared" si="5"/>
        <v>0</v>
      </c>
      <c r="F82" s="12">
        <f t="shared" si="6"/>
        <v>0</v>
      </c>
      <c r="G82" s="12" t="str">
        <f t="shared" si="7"/>
        <v>20 آذر</v>
      </c>
      <c r="H82" s="12">
        <f t="shared" si="9"/>
        <v>0</v>
      </c>
      <c r="I82" s="23">
        <f t="shared" si="8"/>
        <v>0</v>
      </c>
    </row>
    <row r="83" spans="1:9" x14ac:dyDescent="0.35">
      <c r="A83" s="29" t="s">
        <v>287</v>
      </c>
      <c r="B83" s="27"/>
      <c r="C83" s="21"/>
      <c r="D83" s="22"/>
      <c r="E83" s="12">
        <f t="shared" si="5"/>
        <v>0</v>
      </c>
      <c r="F83" s="12">
        <f t="shared" si="6"/>
        <v>0</v>
      </c>
      <c r="G83" s="12" t="str">
        <f t="shared" si="7"/>
        <v>21 آذر</v>
      </c>
      <c r="H83" s="12">
        <f t="shared" si="9"/>
        <v>0</v>
      </c>
      <c r="I83" s="23">
        <f t="shared" si="8"/>
        <v>0</v>
      </c>
    </row>
    <row r="84" spans="1:9" x14ac:dyDescent="0.35">
      <c r="A84" s="29" t="s">
        <v>288</v>
      </c>
      <c r="B84" s="27"/>
      <c r="C84" s="21"/>
      <c r="D84" s="22"/>
      <c r="E84" s="12">
        <f t="shared" si="5"/>
        <v>0</v>
      </c>
      <c r="F84" s="12">
        <f t="shared" si="6"/>
        <v>0</v>
      </c>
      <c r="G84" s="12" t="str">
        <f t="shared" si="7"/>
        <v>22 آذر</v>
      </c>
      <c r="H84" s="12">
        <f t="shared" si="9"/>
        <v>0</v>
      </c>
      <c r="I84" s="23">
        <f t="shared" si="8"/>
        <v>0</v>
      </c>
    </row>
    <row r="85" spans="1:9" x14ac:dyDescent="0.35">
      <c r="A85" s="29" t="s">
        <v>289</v>
      </c>
      <c r="B85" s="27"/>
      <c r="C85" s="21"/>
      <c r="D85" s="22"/>
      <c r="E85" s="12">
        <f t="shared" si="5"/>
        <v>0</v>
      </c>
      <c r="F85" s="12">
        <f t="shared" si="6"/>
        <v>0</v>
      </c>
      <c r="G85" s="12" t="str">
        <f t="shared" si="7"/>
        <v>23 آذر</v>
      </c>
      <c r="H85" s="12">
        <f t="shared" si="9"/>
        <v>0</v>
      </c>
      <c r="I85" s="23">
        <f t="shared" si="8"/>
        <v>0</v>
      </c>
    </row>
    <row r="86" spans="1:9" x14ac:dyDescent="0.35">
      <c r="A86" s="29" t="s">
        <v>290</v>
      </c>
      <c r="B86" s="27"/>
      <c r="C86" s="21"/>
      <c r="D86" s="22"/>
      <c r="E86" s="12">
        <f t="shared" si="5"/>
        <v>0</v>
      </c>
      <c r="F86" s="12">
        <f t="shared" si="6"/>
        <v>0</v>
      </c>
      <c r="G86" s="12" t="str">
        <f t="shared" si="7"/>
        <v>24 آذر</v>
      </c>
      <c r="H86" s="12">
        <f t="shared" si="9"/>
        <v>0</v>
      </c>
      <c r="I86" s="23">
        <f t="shared" si="8"/>
        <v>0</v>
      </c>
    </row>
    <row r="87" spans="1:9" x14ac:dyDescent="0.35">
      <c r="A87" s="29" t="s">
        <v>291</v>
      </c>
      <c r="B87" s="27"/>
      <c r="C87" s="21"/>
      <c r="D87" s="22"/>
      <c r="E87" s="12">
        <f t="shared" si="5"/>
        <v>0</v>
      </c>
      <c r="F87" s="12">
        <f t="shared" si="6"/>
        <v>0</v>
      </c>
      <c r="G87" s="12" t="str">
        <f t="shared" si="7"/>
        <v>25 آذر</v>
      </c>
      <c r="H87" s="12">
        <f t="shared" si="9"/>
        <v>0</v>
      </c>
      <c r="I87" s="23">
        <f t="shared" si="8"/>
        <v>0</v>
      </c>
    </row>
    <row r="88" spans="1:9" x14ac:dyDescent="0.35">
      <c r="A88" s="29" t="s">
        <v>292</v>
      </c>
      <c r="B88" s="27"/>
      <c r="C88" s="21"/>
      <c r="D88" s="22"/>
      <c r="E88" s="12">
        <f t="shared" si="5"/>
        <v>0</v>
      </c>
      <c r="F88" s="12">
        <f t="shared" si="6"/>
        <v>0</v>
      </c>
      <c r="G88" s="12" t="str">
        <f t="shared" si="7"/>
        <v>26 آذر</v>
      </c>
      <c r="H88" s="12">
        <f t="shared" si="9"/>
        <v>0</v>
      </c>
      <c r="I88" s="23">
        <f t="shared" si="8"/>
        <v>0</v>
      </c>
    </row>
    <row r="89" spans="1:9" x14ac:dyDescent="0.35">
      <c r="A89" s="29" t="s">
        <v>293</v>
      </c>
      <c r="B89" s="27"/>
      <c r="C89" s="21"/>
      <c r="D89" s="22"/>
      <c r="E89" s="12">
        <f t="shared" si="5"/>
        <v>0</v>
      </c>
      <c r="F89" s="12">
        <f t="shared" si="6"/>
        <v>0</v>
      </c>
      <c r="G89" s="12" t="str">
        <f t="shared" si="7"/>
        <v>27 آذر</v>
      </c>
      <c r="H89" s="12">
        <f t="shared" si="9"/>
        <v>0</v>
      </c>
      <c r="I89" s="23">
        <f t="shared" si="8"/>
        <v>0</v>
      </c>
    </row>
    <row r="90" spans="1:9" x14ac:dyDescent="0.35">
      <c r="A90" s="29" t="s">
        <v>294</v>
      </c>
      <c r="B90" s="27"/>
      <c r="C90" s="21"/>
      <c r="D90" s="22"/>
      <c r="E90" s="12">
        <f t="shared" si="5"/>
        <v>0</v>
      </c>
      <c r="F90" s="12">
        <f t="shared" si="6"/>
        <v>0</v>
      </c>
      <c r="G90" s="12" t="str">
        <f t="shared" si="7"/>
        <v>28 آذر</v>
      </c>
      <c r="H90" s="12">
        <f t="shared" si="9"/>
        <v>0</v>
      </c>
      <c r="I90" s="23">
        <f t="shared" si="8"/>
        <v>0</v>
      </c>
    </row>
    <row r="91" spans="1:9" x14ac:dyDescent="0.35">
      <c r="A91" s="29" t="s">
        <v>295</v>
      </c>
      <c r="B91" s="27"/>
      <c r="C91" s="21"/>
      <c r="D91" s="22"/>
      <c r="E91" s="12">
        <f t="shared" si="5"/>
        <v>0</v>
      </c>
      <c r="F91" s="12">
        <f t="shared" si="6"/>
        <v>0</v>
      </c>
      <c r="G91" s="12" t="str">
        <f t="shared" si="7"/>
        <v>29 آذر</v>
      </c>
      <c r="H91" s="12">
        <f t="shared" si="9"/>
        <v>0</v>
      </c>
      <c r="I91" s="23">
        <f t="shared" si="8"/>
        <v>0</v>
      </c>
    </row>
    <row r="92" spans="1:9" ht="17.5" thickBot="1" x14ac:dyDescent="0.4">
      <c r="A92" s="37" t="s">
        <v>296</v>
      </c>
      <c r="B92" s="28"/>
      <c r="C92" s="24"/>
      <c r="D92" s="25"/>
      <c r="E92" s="8">
        <f t="shared" si="5"/>
        <v>0</v>
      </c>
      <c r="F92" s="8">
        <f t="shared" si="6"/>
        <v>0</v>
      </c>
      <c r="G92" s="8" t="str">
        <f t="shared" si="7"/>
        <v>30 آذر</v>
      </c>
      <c r="H92" s="8">
        <f t="shared" si="9"/>
        <v>0</v>
      </c>
      <c r="I92" s="26">
        <f t="shared" si="8"/>
        <v>0</v>
      </c>
    </row>
  </sheetData>
  <mergeCells count="11">
    <mergeCell ref="I1:I2"/>
    <mergeCell ref="A1:A2"/>
    <mergeCell ref="B1:C1"/>
    <mergeCell ref="D1:D2"/>
    <mergeCell ref="G1:G2"/>
    <mergeCell ref="H1:H2"/>
    <mergeCell ref="L18:P20"/>
    <mergeCell ref="O21:P21"/>
    <mergeCell ref="Q21:R21"/>
    <mergeCell ref="S21:T21"/>
    <mergeCell ref="U21:V21"/>
  </mergeCells>
  <phoneticPr fontId="3" type="noConversion"/>
  <conditionalFormatting sqref="P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{EA71F5FA-C633-4BC4-8AE0-77C04B8BC9FA}</x14:id>
        </ext>
      </extLst>
    </cfRule>
  </conditionalFormatting>
  <conditionalFormatting sqref="P23:P24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{4575341B-997A-43BD-8722-4BFFC5BEDFBB}</x14:id>
        </ext>
      </extLst>
    </cfRule>
  </conditionalFormatting>
  <conditionalFormatting sqref="P26:P2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{03B3634E-F4EB-4C83-8279-E335657F93F3}</x14:id>
        </ext>
      </extLst>
    </cfRule>
  </conditionalFormatting>
  <conditionalFormatting sqref="R2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{447E5CF3-F8BA-47A4-8387-471D3FC32D6B}</x14:id>
        </ext>
      </extLst>
    </cfRule>
  </conditionalFormatting>
  <conditionalFormatting sqref="R23:R24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{A265CC58-0766-4FDD-B547-56573D2A2235}</x14:id>
        </ext>
      </extLst>
    </cfRule>
  </conditionalFormatting>
  <conditionalFormatting sqref="R26:R2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{A319189A-41EE-4E6F-87D2-194F2E6E43FF}</x14:id>
        </ext>
      </extLst>
    </cfRule>
  </conditionalFormatting>
  <conditionalFormatting sqref="T2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{A84CC916-CBF2-4501-934F-4CF42AFFC7E6}</x14:id>
        </ext>
      </extLst>
    </cfRule>
  </conditionalFormatting>
  <conditionalFormatting sqref="T23:T2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{97D26C2D-FF2B-4A71-B2F0-45F0808CAD7F}</x14:id>
        </ext>
      </extLst>
    </cfRule>
  </conditionalFormatting>
  <conditionalFormatting sqref="T26:T2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{27DF1F23-C983-4BF8-B9E0-F97F5DD7F527}</x14:id>
        </ext>
      </extLst>
    </cfRule>
  </conditionalFormatting>
  <conditionalFormatting sqref="V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{713F7681-CFD4-4B7F-9569-823D044905DA}</x14:id>
        </ext>
      </extLst>
    </cfRule>
  </conditionalFormatting>
  <conditionalFormatting sqref="V23:V24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{934B84F6-422A-415A-9347-0551E4CC0710}</x14:id>
        </ext>
      </extLst>
    </cfRule>
  </conditionalFormatting>
  <conditionalFormatting sqref="V26:V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{3FF885FB-5178-49E7-99E9-001F1EFFC561}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71F5FA-C633-4BC4-8AE0-77C04B8BC9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4575341B-997A-43BD-8722-4BFFC5BEDF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P23:P24</xm:sqref>
        </x14:conditionalFormatting>
        <x14:conditionalFormatting xmlns:xm="http://schemas.microsoft.com/office/excel/2006/main">
          <x14:cfRule type="dataBar" id="{03B3634E-F4EB-4C83-8279-E335657F93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P26:P27</xm:sqref>
        </x14:conditionalFormatting>
        <x14:conditionalFormatting xmlns:xm="http://schemas.microsoft.com/office/excel/2006/main">
          <x14:cfRule type="dataBar" id="{447E5CF3-F8BA-47A4-8387-471D3FC32D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R23</xm:sqref>
        </x14:conditionalFormatting>
        <x14:conditionalFormatting xmlns:xm="http://schemas.microsoft.com/office/excel/2006/main">
          <x14:cfRule type="dataBar" id="{A265CC58-0766-4FDD-B547-56573D2A22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A319189A-41EE-4E6F-87D2-194F2E6E43F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R26:R27</xm:sqref>
        </x14:conditionalFormatting>
        <x14:conditionalFormatting xmlns:xm="http://schemas.microsoft.com/office/excel/2006/main">
          <x14:cfRule type="dataBar" id="{A84CC916-CBF2-4501-934F-4CF42AFFC7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T23</xm:sqref>
        </x14:conditionalFormatting>
        <x14:conditionalFormatting xmlns:xm="http://schemas.microsoft.com/office/excel/2006/main">
          <x14:cfRule type="dataBar" id="{97D26C2D-FF2B-4A71-B2F0-45F0808CAD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T23:T24</xm:sqref>
        </x14:conditionalFormatting>
        <x14:conditionalFormatting xmlns:xm="http://schemas.microsoft.com/office/excel/2006/main">
          <x14:cfRule type="dataBar" id="{27DF1F23-C983-4BF8-B9E0-F97F5DD7F52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T26:T27</xm:sqref>
        </x14:conditionalFormatting>
        <x14:conditionalFormatting xmlns:xm="http://schemas.microsoft.com/office/excel/2006/main">
          <x14:cfRule type="dataBar" id="{713F7681-CFD4-4B7F-9569-823D044905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V23</xm:sqref>
        </x14:conditionalFormatting>
        <x14:conditionalFormatting xmlns:xm="http://schemas.microsoft.com/office/excel/2006/main">
          <x14:cfRule type="dataBar" id="{934B84F6-422A-415A-9347-0551E4CC07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V23:V24</xm:sqref>
        </x14:conditionalFormatting>
        <x14:conditionalFormatting xmlns:xm="http://schemas.microsoft.com/office/excel/2006/main">
          <x14:cfRule type="dataBar" id="{3FF885FB-5178-49E7-99E9-001F1EFFC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V26:V27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3BB0-0E24-406C-B31C-8DF003B89353}">
  <sheetPr codeName="Sheet5"/>
  <dimension ref="A1:V92"/>
  <sheetViews>
    <sheetView rightToLeft="1" zoomScale="80" zoomScaleNormal="80" workbookViewId="0">
      <selection activeCell="O27" sqref="O27"/>
    </sheetView>
  </sheetViews>
  <sheetFormatPr defaultRowHeight="17" x14ac:dyDescent="0.35"/>
  <cols>
    <col min="1" max="1" width="13.7265625" style="30" customWidth="1"/>
    <col min="2" max="3" width="10.6328125" style="2" customWidth="1"/>
    <col min="4" max="4" width="10.6328125" style="22" customWidth="1"/>
    <col min="5" max="8" width="8.984375E-2" style="12" customWidth="1"/>
    <col min="9" max="9" width="9.81640625" style="31" customWidth="1"/>
    <col min="10" max="11" width="8.7265625" style="1"/>
    <col min="12" max="12" width="2.7265625" style="1" customWidth="1"/>
    <col min="13" max="13" width="8.7265625" style="1"/>
    <col min="14" max="14" width="8.7265625" style="1" customWidth="1"/>
    <col min="15" max="15" width="8.7265625" style="1"/>
    <col min="16" max="16" width="10.7265625" style="1" customWidth="1"/>
    <col min="17" max="17" width="8.7265625" style="1"/>
    <col min="18" max="18" width="10.7265625" style="1" customWidth="1"/>
    <col min="19" max="19" width="8.7265625" style="1"/>
    <col min="20" max="20" width="10.7265625" style="1" customWidth="1"/>
    <col min="21" max="21" width="8.7265625" style="1"/>
    <col min="22" max="22" width="10.7265625" style="1" customWidth="1"/>
    <col min="23" max="16384" width="8.7265625" style="1"/>
  </cols>
  <sheetData>
    <row r="1" spans="1:9" ht="18.5" x14ac:dyDescent="0.35">
      <c r="A1" s="61" t="s">
        <v>0</v>
      </c>
      <c r="B1" s="60" t="s">
        <v>1</v>
      </c>
      <c r="C1" s="60"/>
      <c r="D1" s="63" t="s">
        <v>3</v>
      </c>
      <c r="E1" s="18"/>
      <c r="F1" s="18"/>
      <c r="G1" s="69" t="s">
        <v>0</v>
      </c>
      <c r="H1" s="65" t="s">
        <v>5</v>
      </c>
      <c r="I1" s="67" t="s">
        <v>5</v>
      </c>
    </row>
    <row r="2" spans="1:9" ht="18.5" x14ac:dyDescent="0.35">
      <c r="A2" s="62"/>
      <c r="B2" s="19" t="s">
        <v>4</v>
      </c>
      <c r="C2" s="19" t="s">
        <v>2</v>
      </c>
      <c r="D2" s="64"/>
      <c r="E2" s="20"/>
      <c r="F2" s="20"/>
      <c r="G2" s="70"/>
      <c r="H2" s="66"/>
      <c r="I2" s="68"/>
    </row>
    <row r="3" spans="1:9" x14ac:dyDescent="0.35">
      <c r="A3" s="29" t="s">
        <v>300</v>
      </c>
      <c r="B3" s="27"/>
      <c r="C3" s="21"/>
      <c r="E3" s="12">
        <f t="shared" ref="E3:E64" si="0">IF(B3="بله",1,0)</f>
        <v>0</v>
      </c>
      <c r="F3" s="12">
        <f t="shared" ref="F3:F64" si="1">IF(C3="بله",-1,0)</f>
        <v>0</v>
      </c>
      <c r="G3" s="12" t="str">
        <f>A3</f>
        <v>1 دی</v>
      </c>
      <c r="H3" s="12">
        <f>F3+E3+'فصل پاییز'!H92</f>
        <v>0</v>
      </c>
      <c r="I3" s="23">
        <f>IF(ISNA(H3),"",H3)</f>
        <v>0</v>
      </c>
    </row>
    <row r="4" spans="1:9" x14ac:dyDescent="0.35">
      <c r="A4" s="29" t="s">
        <v>301</v>
      </c>
      <c r="B4" s="27"/>
      <c r="C4" s="21"/>
      <c r="E4" s="12">
        <f t="shared" si="0"/>
        <v>0</v>
      </c>
      <c r="F4" s="12">
        <f t="shared" si="1"/>
        <v>0</v>
      </c>
      <c r="G4" s="12" t="str">
        <f t="shared" ref="G4:G65" si="2">A4</f>
        <v>2 دی</v>
      </c>
      <c r="H4" s="12">
        <f>F4+E4+H3</f>
        <v>0</v>
      </c>
      <c r="I4" s="23">
        <f t="shared" ref="I4:I65" si="3">IF(ISNA(H4),"",H4)</f>
        <v>0</v>
      </c>
    </row>
    <row r="5" spans="1:9" x14ac:dyDescent="0.35">
      <c r="A5" s="29" t="s">
        <v>302</v>
      </c>
      <c r="B5" s="27"/>
      <c r="C5" s="21"/>
      <c r="E5" s="12">
        <f t="shared" si="0"/>
        <v>0</v>
      </c>
      <c r="F5" s="12">
        <f t="shared" si="1"/>
        <v>0</v>
      </c>
      <c r="G5" s="12" t="str">
        <f t="shared" si="2"/>
        <v>3 دی</v>
      </c>
      <c r="H5" s="12">
        <f t="shared" ref="H5:H68" si="4">F5+E5+H4</f>
        <v>0</v>
      </c>
      <c r="I5" s="23">
        <f t="shared" si="3"/>
        <v>0</v>
      </c>
    </row>
    <row r="6" spans="1:9" x14ac:dyDescent="0.35">
      <c r="A6" s="29" t="s">
        <v>303</v>
      </c>
      <c r="B6" s="27"/>
      <c r="C6" s="21"/>
      <c r="E6" s="12">
        <f t="shared" si="0"/>
        <v>0</v>
      </c>
      <c r="F6" s="12">
        <f t="shared" si="1"/>
        <v>0</v>
      </c>
      <c r="G6" s="12" t="str">
        <f t="shared" si="2"/>
        <v>4 دی</v>
      </c>
      <c r="H6" s="12">
        <f t="shared" si="4"/>
        <v>0</v>
      </c>
      <c r="I6" s="23">
        <f t="shared" si="3"/>
        <v>0</v>
      </c>
    </row>
    <row r="7" spans="1:9" x14ac:dyDescent="0.35">
      <c r="A7" s="29" t="s">
        <v>304</v>
      </c>
      <c r="B7" s="27"/>
      <c r="C7" s="21"/>
      <c r="E7" s="12">
        <f t="shared" si="0"/>
        <v>0</v>
      </c>
      <c r="F7" s="12">
        <f t="shared" si="1"/>
        <v>0</v>
      </c>
      <c r="G7" s="12" t="str">
        <f t="shared" si="2"/>
        <v>5 دی</v>
      </c>
      <c r="H7" s="12">
        <f t="shared" si="4"/>
        <v>0</v>
      </c>
      <c r="I7" s="23">
        <f t="shared" si="3"/>
        <v>0</v>
      </c>
    </row>
    <row r="8" spans="1:9" x14ac:dyDescent="0.35">
      <c r="A8" s="29" t="s">
        <v>305</v>
      </c>
      <c r="B8" s="27"/>
      <c r="C8" s="21"/>
      <c r="E8" s="12">
        <f t="shared" si="0"/>
        <v>0</v>
      </c>
      <c r="F8" s="12">
        <f t="shared" si="1"/>
        <v>0</v>
      </c>
      <c r="G8" s="12" t="str">
        <f t="shared" si="2"/>
        <v>6 دی</v>
      </c>
      <c r="H8" s="12">
        <f t="shared" si="4"/>
        <v>0</v>
      </c>
      <c r="I8" s="23">
        <f t="shared" si="3"/>
        <v>0</v>
      </c>
    </row>
    <row r="9" spans="1:9" x14ac:dyDescent="0.35">
      <c r="A9" s="29" t="s">
        <v>306</v>
      </c>
      <c r="B9" s="27"/>
      <c r="C9" s="21"/>
      <c r="E9" s="12">
        <f t="shared" si="0"/>
        <v>0</v>
      </c>
      <c r="F9" s="12">
        <f t="shared" si="1"/>
        <v>0</v>
      </c>
      <c r="G9" s="12" t="str">
        <f t="shared" si="2"/>
        <v>7 دی</v>
      </c>
      <c r="H9" s="12">
        <f t="shared" si="4"/>
        <v>0</v>
      </c>
      <c r="I9" s="23">
        <f t="shared" si="3"/>
        <v>0</v>
      </c>
    </row>
    <row r="10" spans="1:9" x14ac:dyDescent="0.35">
      <c r="A10" s="29" t="s">
        <v>307</v>
      </c>
      <c r="B10" s="27"/>
      <c r="C10" s="21"/>
      <c r="E10" s="12">
        <f t="shared" si="0"/>
        <v>0</v>
      </c>
      <c r="F10" s="12">
        <f t="shared" si="1"/>
        <v>0</v>
      </c>
      <c r="G10" s="12" t="str">
        <f t="shared" si="2"/>
        <v>8 دی</v>
      </c>
      <c r="H10" s="12">
        <f t="shared" si="4"/>
        <v>0</v>
      </c>
      <c r="I10" s="23">
        <f t="shared" si="3"/>
        <v>0</v>
      </c>
    </row>
    <row r="11" spans="1:9" x14ac:dyDescent="0.35">
      <c r="A11" s="29" t="s">
        <v>308</v>
      </c>
      <c r="B11" s="27"/>
      <c r="C11" s="21"/>
      <c r="E11" s="12">
        <f t="shared" si="0"/>
        <v>0</v>
      </c>
      <c r="F11" s="12">
        <f t="shared" si="1"/>
        <v>0</v>
      </c>
      <c r="G11" s="12" t="str">
        <f t="shared" si="2"/>
        <v>9 دی</v>
      </c>
      <c r="H11" s="12">
        <f t="shared" si="4"/>
        <v>0</v>
      </c>
      <c r="I11" s="23">
        <f t="shared" si="3"/>
        <v>0</v>
      </c>
    </row>
    <row r="12" spans="1:9" x14ac:dyDescent="0.35">
      <c r="A12" s="29" t="s">
        <v>309</v>
      </c>
      <c r="B12" s="27"/>
      <c r="C12" s="21"/>
      <c r="E12" s="12">
        <f t="shared" si="0"/>
        <v>0</v>
      </c>
      <c r="F12" s="12">
        <f t="shared" si="1"/>
        <v>0</v>
      </c>
      <c r="G12" s="12" t="str">
        <f t="shared" si="2"/>
        <v>10 دی</v>
      </c>
      <c r="H12" s="12">
        <f t="shared" si="4"/>
        <v>0</v>
      </c>
      <c r="I12" s="23">
        <f t="shared" si="3"/>
        <v>0</v>
      </c>
    </row>
    <row r="13" spans="1:9" x14ac:dyDescent="0.35">
      <c r="A13" s="29" t="s">
        <v>310</v>
      </c>
      <c r="B13" s="27"/>
      <c r="C13" s="21"/>
      <c r="E13" s="12">
        <f t="shared" si="0"/>
        <v>0</v>
      </c>
      <c r="F13" s="12">
        <f t="shared" si="1"/>
        <v>0</v>
      </c>
      <c r="G13" s="12" t="str">
        <f t="shared" si="2"/>
        <v>11 دی</v>
      </c>
      <c r="H13" s="12">
        <f t="shared" si="4"/>
        <v>0</v>
      </c>
      <c r="I13" s="23">
        <f t="shared" si="3"/>
        <v>0</v>
      </c>
    </row>
    <row r="14" spans="1:9" x14ac:dyDescent="0.35">
      <c r="A14" s="29" t="s">
        <v>311</v>
      </c>
      <c r="B14" s="27"/>
      <c r="C14" s="21"/>
      <c r="E14" s="12">
        <f t="shared" si="0"/>
        <v>0</v>
      </c>
      <c r="F14" s="12">
        <f t="shared" si="1"/>
        <v>0</v>
      </c>
      <c r="G14" s="12" t="str">
        <f t="shared" si="2"/>
        <v>12 دی</v>
      </c>
      <c r="H14" s="12">
        <f t="shared" si="4"/>
        <v>0</v>
      </c>
      <c r="I14" s="23">
        <f>IF(ISNA(H14),"",H14)</f>
        <v>0</v>
      </c>
    </row>
    <row r="15" spans="1:9" x14ac:dyDescent="0.35">
      <c r="A15" s="29" t="s">
        <v>312</v>
      </c>
      <c r="B15" s="27"/>
      <c r="C15" s="21"/>
      <c r="E15" s="12">
        <f t="shared" si="0"/>
        <v>0</v>
      </c>
      <c r="F15" s="12">
        <f t="shared" si="1"/>
        <v>0</v>
      </c>
      <c r="G15" s="12" t="str">
        <f t="shared" si="2"/>
        <v>13 دی</v>
      </c>
      <c r="H15" s="12">
        <f t="shared" si="4"/>
        <v>0</v>
      </c>
      <c r="I15" s="23">
        <f t="shared" si="3"/>
        <v>0</v>
      </c>
    </row>
    <row r="16" spans="1:9" x14ac:dyDescent="0.35">
      <c r="A16" s="29" t="s">
        <v>313</v>
      </c>
      <c r="B16" s="27"/>
      <c r="C16" s="21"/>
      <c r="E16" s="12">
        <f t="shared" si="0"/>
        <v>0</v>
      </c>
      <c r="F16" s="12">
        <f t="shared" si="1"/>
        <v>0</v>
      </c>
      <c r="G16" s="12" t="str">
        <f t="shared" si="2"/>
        <v>14 دی</v>
      </c>
      <c r="H16" s="12">
        <f t="shared" si="4"/>
        <v>0</v>
      </c>
      <c r="I16" s="23">
        <f t="shared" si="3"/>
        <v>0</v>
      </c>
    </row>
    <row r="17" spans="1:22" ht="17.5" thickBot="1" x14ac:dyDescent="0.4">
      <c r="A17" s="29" t="s">
        <v>314</v>
      </c>
      <c r="B17" s="27"/>
      <c r="C17" s="21"/>
      <c r="E17" s="12">
        <f t="shared" si="0"/>
        <v>0</v>
      </c>
      <c r="F17" s="12">
        <f t="shared" si="1"/>
        <v>0</v>
      </c>
      <c r="G17" s="12" t="str">
        <f t="shared" si="2"/>
        <v>15 دی</v>
      </c>
      <c r="H17" s="12">
        <f t="shared" si="4"/>
        <v>0</v>
      </c>
      <c r="I17" s="23">
        <f t="shared" si="3"/>
        <v>0</v>
      </c>
    </row>
    <row r="18" spans="1:22" ht="17" customHeight="1" x14ac:dyDescent="0.35">
      <c r="A18" s="29" t="s">
        <v>315</v>
      </c>
      <c r="B18" s="27"/>
      <c r="C18" s="21"/>
      <c r="E18" s="12">
        <f t="shared" si="0"/>
        <v>0</v>
      </c>
      <c r="F18" s="12">
        <f t="shared" si="1"/>
        <v>0</v>
      </c>
      <c r="G18" s="12" t="str">
        <f t="shared" si="2"/>
        <v>16 دی</v>
      </c>
      <c r="H18" s="12">
        <f t="shared" si="4"/>
        <v>0</v>
      </c>
      <c r="I18" s="23">
        <f t="shared" si="3"/>
        <v>0</v>
      </c>
      <c r="L18" s="56" t="s">
        <v>8</v>
      </c>
      <c r="M18" s="57"/>
      <c r="N18" s="57"/>
      <c r="O18" s="57"/>
      <c r="P18" s="57"/>
      <c r="Q18" s="16"/>
    </row>
    <row r="19" spans="1:22" ht="17" customHeight="1" x14ac:dyDescent="0.35">
      <c r="A19" s="29" t="s">
        <v>316</v>
      </c>
      <c r="B19" s="27"/>
      <c r="C19" s="21"/>
      <c r="E19" s="12">
        <f t="shared" si="0"/>
        <v>0</v>
      </c>
      <c r="F19" s="12">
        <f t="shared" si="1"/>
        <v>0</v>
      </c>
      <c r="G19" s="12" t="str">
        <f t="shared" si="2"/>
        <v>17 دی</v>
      </c>
      <c r="H19" s="12">
        <f t="shared" si="4"/>
        <v>0</v>
      </c>
      <c r="I19" s="23">
        <f t="shared" si="3"/>
        <v>0</v>
      </c>
      <c r="L19" s="58"/>
      <c r="M19" s="59"/>
      <c r="N19" s="59"/>
      <c r="O19" s="59"/>
      <c r="P19" s="59"/>
      <c r="Q19" s="9"/>
    </row>
    <row r="20" spans="1:22" ht="17" customHeight="1" thickBot="1" x14ac:dyDescent="0.4">
      <c r="A20" s="29" t="s">
        <v>317</v>
      </c>
      <c r="B20" s="27"/>
      <c r="C20" s="21"/>
      <c r="E20" s="12">
        <f t="shared" si="0"/>
        <v>0</v>
      </c>
      <c r="F20" s="12">
        <f t="shared" si="1"/>
        <v>0</v>
      </c>
      <c r="G20" s="12" t="str">
        <f t="shared" si="2"/>
        <v>18 دی</v>
      </c>
      <c r="H20" s="12">
        <f t="shared" si="4"/>
        <v>0</v>
      </c>
      <c r="I20" s="23">
        <f t="shared" si="3"/>
        <v>0</v>
      </c>
      <c r="L20" s="58"/>
      <c r="M20" s="59"/>
      <c r="N20" s="59"/>
      <c r="O20" s="59"/>
      <c r="P20" s="59"/>
      <c r="Q20" s="9"/>
    </row>
    <row r="21" spans="1:22" x14ac:dyDescent="0.35">
      <c r="A21" s="29" t="s">
        <v>318</v>
      </c>
      <c r="B21" s="27"/>
      <c r="C21" s="21"/>
      <c r="E21" s="12">
        <f t="shared" si="0"/>
        <v>0</v>
      </c>
      <c r="F21" s="12">
        <f t="shared" si="1"/>
        <v>0</v>
      </c>
      <c r="G21" s="12" t="str">
        <f t="shared" si="2"/>
        <v>19 دی</v>
      </c>
      <c r="H21" s="12">
        <f t="shared" si="4"/>
        <v>0</v>
      </c>
      <c r="I21" s="23">
        <f t="shared" si="3"/>
        <v>0</v>
      </c>
      <c r="L21" s="42"/>
      <c r="M21" s="43"/>
      <c r="N21" s="43"/>
      <c r="O21" s="50" t="s">
        <v>297</v>
      </c>
      <c r="P21" s="51"/>
      <c r="Q21" s="52" t="s">
        <v>298</v>
      </c>
      <c r="R21" s="53"/>
      <c r="S21" s="52" t="s">
        <v>299</v>
      </c>
      <c r="T21" s="53"/>
      <c r="U21" s="54" t="s">
        <v>109</v>
      </c>
      <c r="V21" s="55"/>
    </row>
    <row r="22" spans="1:22" x14ac:dyDescent="0.35">
      <c r="A22" s="29" t="s">
        <v>319</v>
      </c>
      <c r="B22" s="27"/>
      <c r="C22" s="21"/>
      <c r="E22" s="12">
        <f t="shared" si="0"/>
        <v>0</v>
      </c>
      <c r="F22" s="12">
        <f t="shared" si="1"/>
        <v>0</v>
      </c>
      <c r="G22" s="12" t="str">
        <f t="shared" si="2"/>
        <v>20 دی</v>
      </c>
      <c r="H22" s="12">
        <f t="shared" si="4"/>
        <v>0</v>
      </c>
      <c r="I22" s="23">
        <f t="shared" si="3"/>
        <v>0</v>
      </c>
      <c r="L22" s="10"/>
      <c r="M22" s="6"/>
      <c r="N22" s="6"/>
      <c r="O22" s="6" t="s">
        <v>6</v>
      </c>
      <c r="P22" s="39" t="s">
        <v>7</v>
      </c>
      <c r="Q22" s="40" t="s">
        <v>6</v>
      </c>
      <c r="R22" s="39" t="s">
        <v>7</v>
      </c>
      <c r="S22" s="40" t="s">
        <v>6</v>
      </c>
      <c r="T22" s="39" t="s">
        <v>7</v>
      </c>
      <c r="U22" s="6" t="s">
        <v>6</v>
      </c>
      <c r="V22" s="9" t="s">
        <v>110</v>
      </c>
    </row>
    <row r="23" spans="1:22" x14ac:dyDescent="0.35">
      <c r="A23" s="29" t="s">
        <v>320</v>
      </c>
      <c r="B23" s="27"/>
      <c r="C23" s="21"/>
      <c r="E23" s="12">
        <f t="shared" si="0"/>
        <v>0</v>
      </c>
      <c r="F23" s="12">
        <f t="shared" si="1"/>
        <v>0</v>
      </c>
      <c r="G23" s="12" t="str">
        <f t="shared" si="2"/>
        <v>21 دی</v>
      </c>
      <c r="H23" s="12">
        <f t="shared" si="4"/>
        <v>0</v>
      </c>
      <c r="I23" s="23">
        <f t="shared" si="3"/>
        <v>0</v>
      </c>
      <c r="L23" s="10"/>
      <c r="M23" s="13" t="s">
        <v>9</v>
      </c>
      <c r="N23" s="6"/>
      <c r="O23" s="6">
        <f>COUNTIF(B3:B32,"=بله")</f>
        <v>0</v>
      </c>
      <c r="P23" s="44">
        <f>IFERROR((O23*100)/(O24+O23),0)</f>
        <v>0</v>
      </c>
      <c r="Q23" s="40">
        <f>COUNTIF(B33:B62,"=بله")</f>
        <v>0</v>
      </c>
      <c r="R23" s="44">
        <f>IFERROR((Q23*100)/(Q24+Q23),0)</f>
        <v>0</v>
      </c>
      <c r="S23" s="40">
        <f>COUNTIF(B63:B92,"=بله")</f>
        <v>0</v>
      </c>
      <c r="T23" s="44">
        <f>IFERROR((S23*100)/(S24+S23),0)</f>
        <v>0</v>
      </c>
      <c r="U23" s="6">
        <f>COUNTIF(B3:B92,"=بله")</f>
        <v>0</v>
      </c>
      <c r="V23" s="46">
        <f>IFERROR((U23*100)/(U24+U23),0)</f>
        <v>0</v>
      </c>
    </row>
    <row r="24" spans="1:22" x14ac:dyDescent="0.35">
      <c r="A24" s="29" t="s">
        <v>321</v>
      </c>
      <c r="B24" s="27"/>
      <c r="C24" s="21"/>
      <c r="E24" s="12">
        <f t="shared" si="0"/>
        <v>0</v>
      </c>
      <c r="F24" s="12">
        <f t="shared" si="1"/>
        <v>0</v>
      </c>
      <c r="G24" s="12" t="str">
        <f t="shared" si="2"/>
        <v>22 دی</v>
      </c>
      <c r="H24" s="12">
        <f t="shared" si="4"/>
        <v>0</v>
      </c>
      <c r="I24" s="23">
        <f t="shared" si="3"/>
        <v>0</v>
      </c>
      <c r="L24" s="10"/>
      <c r="M24" s="14" t="s">
        <v>10</v>
      </c>
      <c r="N24" s="6"/>
      <c r="O24" s="6">
        <f>COUNTIF(C3:C32,"=بله")</f>
        <v>0</v>
      </c>
      <c r="P24" s="44">
        <f>IFERROR((O24*100)/(O24+O23),0)</f>
        <v>0</v>
      </c>
      <c r="Q24" s="40">
        <f>COUNTIF(C33:C62,"=بله")</f>
        <v>0</v>
      </c>
      <c r="R24" s="44">
        <f>IFERROR((Q24*100)/(Q24+Q23),0)</f>
        <v>0</v>
      </c>
      <c r="S24" s="40">
        <f>COUNTIF(C63:C92,"=بله")</f>
        <v>0</v>
      </c>
      <c r="T24" s="44">
        <f>IFERROR((S24*100)/(S24+S23),0)</f>
        <v>0</v>
      </c>
      <c r="U24" s="6">
        <f>COUNTIF(C3:C92,"=بله")</f>
        <v>0</v>
      </c>
      <c r="V24" s="46">
        <f>IFERROR((U24*100)/(U24+U23),0)</f>
        <v>0</v>
      </c>
    </row>
    <row r="25" spans="1:22" x14ac:dyDescent="0.35">
      <c r="A25" s="29" t="s">
        <v>322</v>
      </c>
      <c r="B25" s="27"/>
      <c r="C25" s="21"/>
      <c r="E25" s="12">
        <f t="shared" si="0"/>
        <v>0</v>
      </c>
      <c r="F25" s="12">
        <f t="shared" si="1"/>
        <v>0</v>
      </c>
      <c r="G25" s="12" t="str">
        <f t="shared" si="2"/>
        <v>23 دی</v>
      </c>
      <c r="H25" s="12">
        <f t="shared" si="4"/>
        <v>0</v>
      </c>
      <c r="I25" s="23">
        <f>IF(ISNA(H25),"",H25)</f>
        <v>0</v>
      </c>
      <c r="L25" s="10"/>
      <c r="M25" s="5"/>
      <c r="N25" s="6"/>
      <c r="O25" s="6"/>
      <c r="P25" s="44"/>
      <c r="Q25" s="40"/>
      <c r="R25" s="44"/>
      <c r="S25" s="40"/>
      <c r="T25" s="44"/>
      <c r="U25" s="6"/>
      <c r="V25" s="46"/>
    </row>
    <row r="26" spans="1:22" x14ac:dyDescent="0.35">
      <c r="A26" s="29" t="s">
        <v>323</v>
      </c>
      <c r="B26" s="27"/>
      <c r="C26" s="21"/>
      <c r="E26" s="12">
        <f t="shared" si="0"/>
        <v>0</v>
      </c>
      <c r="F26" s="12">
        <f t="shared" si="1"/>
        <v>0</v>
      </c>
      <c r="G26" s="12" t="str">
        <f t="shared" si="2"/>
        <v>24 دی</v>
      </c>
      <c r="H26" s="12">
        <f t="shared" si="4"/>
        <v>0</v>
      </c>
      <c r="I26" s="23">
        <f t="shared" si="3"/>
        <v>0</v>
      </c>
      <c r="L26" s="10"/>
      <c r="M26" s="13" t="s">
        <v>11</v>
      </c>
      <c r="N26" s="6"/>
      <c r="O26" s="6">
        <f>COUNTIF(D3:D32,"=خوب")</f>
        <v>0</v>
      </c>
      <c r="P26" s="44">
        <f>IFERROR((O26*100)/(O27+O26),0)</f>
        <v>0</v>
      </c>
      <c r="Q26" s="40">
        <f>COUNTIF(D33:D62,"=خوب")</f>
        <v>0</v>
      </c>
      <c r="R26" s="44">
        <f>IFERROR((Q26*100)/(Q27+Q26),0)</f>
        <v>0</v>
      </c>
      <c r="S26" s="40">
        <f>COUNTIF(D63:D92,"=خوب")</f>
        <v>0</v>
      </c>
      <c r="T26" s="44">
        <f>IFERROR((S26*100)/(S27+S26),0)</f>
        <v>0</v>
      </c>
      <c r="U26" s="6">
        <f>COUNTIF(D3:D92,"=خوب")</f>
        <v>0</v>
      </c>
      <c r="V26" s="46">
        <f>IFERROR((U26*100)/(U27+U26),0)</f>
        <v>0</v>
      </c>
    </row>
    <row r="27" spans="1:22" ht="17.5" thickBot="1" x14ac:dyDescent="0.4">
      <c r="A27" s="29" t="s">
        <v>324</v>
      </c>
      <c r="B27" s="27"/>
      <c r="C27" s="21"/>
      <c r="E27" s="12">
        <f t="shared" si="0"/>
        <v>0</v>
      </c>
      <c r="F27" s="12">
        <f t="shared" si="1"/>
        <v>0</v>
      </c>
      <c r="G27" s="12" t="str">
        <f t="shared" si="2"/>
        <v>25 دی</v>
      </c>
      <c r="H27" s="12">
        <f t="shared" si="4"/>
        <v>0</v>
      </c>
      <c r="I27" s="23">
        <f t="shared" si="3"/>
        <v>0</v>
      </c>
      <c r="L27" s="11"/>
      <c r="M27" s="15" t="s">
        <v>12</v>
      </c>
      <c r="N27" s="7"/>
      <c r="O27" s="7">
        <f>COUNTIF(D3:D32,"=بد")</f>
        <v>0</v>
      </c>
      <c r="P27" s="45">
        <f>IFERROR((O27*100)/(O26+O27),0)</f>
        <v>0</v>
      </c>
      <c r="Q27" s="41">
        <f>COUNTIF(D33:D62,"=بد")</f>
        <v>0</v>
      </c>
      <c r="R27" s="45">
        <f>IFERROR((Q27*100)/(Q26+Q27),0)</f>
        <v>0</v>
      </c>
      <c r="S27" s="41">
        <f>COUNTIF(D63:D92,"=بد")</f>
        <v>0</v>
      </c>
      <c r="T27" s="45">
        <f>IFERROR((S27*100)/(S26+S27),0)</f>
        <v>0</v>
      </c>
      <c r="U27" s="7">
        <f>COUNTIF(D3:D92,"=بد")</f>
        <v>0</v>
      </c>
      <c r="V27" s="47">
        <f>IFERROR((U27*100)/(U26+U27),0)</f>
        <v>0</v>
      </c>
    </row>
    <row r="28" spans="1:22" x14ac:dyDescent="0.35">
      <c r="A28" s="29" t="s">
        <v>325</v>
      </c>
      <c r="B28" s="27"/>
      <c r="C28" s="21"/>
      <c r="E28" s="12">
        <f t="shared" si="0"/>
        <v>0</v>
      </c>
      <c r="F28" s="12">
        <f t="shared" si="1"/>
        <v>0</v>
      </c>
      <c r="G28" s="12" t="str">
        <f t="shared" si="2"/>
        <v>26 دی</v>
      </c>
      <c r="H28" s="12">
        <f t="shared" si="4"/>
        <v>0</v>
      </c>
      <c r="I28" s="23">
        <f t="shared" si="3"/>
        <v>0</v>
      </c>
      <c r="L28" s="4"/>
    </row>
    <row r="29" spans="1:22" x14ac:dyDescent="0.35">
      <c r="A29" s="29" t="s">
        <v>326</v>
      </c>
      <c r="B29" s="27"/>
      <c r="C29" s="21"/>
      <c r="E29" s="12">
        <f t="shared" si="0"/>
        <v>0</v>
      </c>
      <c r="F29" s="12">
        <f t="shared" si="1"/>
        <v>0</v>
      </c>
      <c r="G29" s="12" t="str">
        <f t="shared" si="2"/>
        <v>27 دی</v>
      </c>
      <c r="H29" s="12">
        <f t="shared" si="4"/>
        <v>0</v>
      </c>
      <c r="I29" s="23">
        <f t="shared" si="3"/>
        <v>0</v>
      </c>
    </row>
    <row r="30" spans="1:22" x14ac:dyDescent="0.35">
      <c r="A30" s="29" t="s">
        <v>327</v>
      </c>
      <c r="B30" s="27"/>
      <c r="C30" s="21"/>
      <c r="E30" s="12">
        <f t="shared" si="0"/>
        <v>0</v>
      </c>
      <c r="F30" s="12">
        <f t="shared" si="1"/>
        <v>0</v>
      </c>
      <c r="G30" s="12" t="str">
        <f t="shared" si="2"/>
        <v>28 دی</v>
      </c>
      <c r="H30" s="12">
        <f t="shared" si="4"/>
        <v>0</v>
      </c>
      <c r="I30" s="23">
        <f t="shared" si="3"/>
        <v>0</v>
      </c>
    </row>
    <row r="31" spans="1:22" x14ac:dyDescent="0.35">
      <c r="A31" s="29" t="s">
        <v>328</v>
      </c>
      <c r="B31" s="27"/>
      <c r="C31" s="21"/>
      <c r="E31" s="12">
        <f t="shared" si="0"/>
        <v>0</v>
      </c>
      <c r="F31" s="12">
        <f t="shared" si="1"/>
        <v>0</v>
      </c>
      <c r="G31" s="12" t="str">
        <f t="shared" si="2"/>
        <v>29 دی</v>
      </c>
      <c r="H31" s="12">
        <f t="shared" si="4"/>
        <v>0</v>
      </c>
      <c r="I31" s="23">
        <f t="shared" si="3"/>
        <v>0</v>
      </c>
    </row>
    <row r="32" spans="1:22" ht="17.5" thickBot="1" x14ac:dyDescent="0.4">
      <c r="A32" s="37" t="s">
        <v>329</v>
      </c>
      <c r="B32" s="28"/>
      <c r="C32" s="24"/>
      <c r="D32" s="25"/>
      <c r="E32" s="8">
        <f t="shared" si="0"/>
        <v>0</v>
      </c>
      <c r="F32" s="8">
        <f t="shared" si="1"/>
        <v>0</v>
      </c>
      <c r="G32" s="8" t="str">
        <f t="shared" si="2"/>
        <v>30 دی</v>
      </c>
      <c r="H32" s="8">
        <f t="shared" si="4"/>
        <v>0</v>
      </c>
      <c r="I32" s="26">
        <f t="shared" si="3"/>
        <v>0</v>
      </c>
    </row>
    <row r="33" spans="1:9" x14ac:dyDescent="0.35">
      <c r="A33" s="32" t="s">
        <v>330</v>
      </c>
      <c r="B33" s="38"/>
      <c r="C33" s="33"/>
      <c r="D33" s="34"/>
      <c r="E33" s="35">
        <f t="shared" si="0"/>
        <v>0</v>
      </c>
      <c r="F33" s="35">
        <f t="shared" si="1"/>
        <v>0</v>
      </c>
      <c r="G33" s="35" t="str">
        <f t="shared" si="2"/>
        <v>1 بهمن</v>
      </c>
      <c r="H33" s="35">
        <f t="shared" si="4"/>
        <v>0</v>
      </c>
      <c r="I33" s="36">
        <f t="shared" si="3"/>
        <v>0</v>
      </c>
    </row>
    <row r="34" spans="1:9" x14ac:dyDescent="0.35">
      <c r="A34" s="29" t="s">
        <v>331</v>
      </c>
      <c r="B34" s="27"/>
      <c r="C34" s="21"/>
      <c r="E34" s="12">
        <f t="shared" si="0"/>
        <v>0</v>
      </c>
      <c r="F34" s="12">
        <f t="shared" si="1"/>
        <v>0</v>
      </c>
      <c r="G34" s="12" t="str">
        <f t="shared" si="2"/>
        <v>2 بهمن</v>
      </c>
      <c r="H34" s="12">
        <f t="shared" si="4"/>
        <v>0</v>
      </c>
      <c r="I34" s="23">
        <f t="shared" si="3"/>
        <v>0</v>
      </c>
    </row>
    <row r="35" spans="1:9" x14ac:dyDescent="0.35">
      <c r="A35" s="29" t="s">
        <v>332</v>
      </c>
      <c r="B35" s="27"/>
      <c r="C35" s="21"/>
      <c r="E35" s="12">
        <f t="shared" si="0"/>
        <v>0</v>
      </c>
      <c r="F35" s="12">
        <f t="shared" si="1"/>
        <v>0</v>
      </c>
      <c r="G35" s="12" t="str">
        <f t="shared" si="2"/>
        <v>3 بهمن</v>
      </c>
      <c r="H35" s="12">
        <f t="shared" si="4"/>
        <v>0</v>
      </c>
      <c r="I35" s="23">
        <f t="shared" si="3"/>
        <v>0</v>
      </c>
    </row>
    <row r="36" spans="1:9" x14ac:dyDescent="0.35">
      <c r="A36" s="29" t="s">
        <v>333</v>
      </c>
      <c r="B36" s="27"/>
      <c r="C36" s="21"/>
      <c r="E36" s="12">
        <f t="shared" si="0"/>
        <v>0</v>
      </c>
      <c r="F36" s="12">
        <f t="shared" si="1"/>
        <v>0</v>
      </c>
      <c r="G36" s="12" t="str">
        <f t="shared" si="2"/>
        <v>4 بهمن</v>
      </c>
      <c r="H36" s="12">
        <f t="shared" si="4"/>
        <v>0</v>
      </c>
      <c r="I36" s="23">
        <f t="shared" si="3"/>
        <v>0</v>
      </c>
    </row>
    <row r="37" spans="1:9" x14ac:dyDescent="0.35">
      <c r="A37" s="29" t="s">
        <v>334</v>
      </c>
      <c r="B37" s="27"/>
      <c r="C37" s="21"/>
      <c r="E37" s="12">
        <f t="shared" si="0"/>
        <v>0</v>
      </c>
      <c r="F37" s="12">
        <f t="shared" si="1"/>
        <v>0</v>
      </c>
      <c r="G37" s="12" t="str">
        <f t="shared" si="2"/>
        <v>5 بهمن</v>
      </c>
      <c r="H37" s="12">
        <f t="shared" si="4"/>
        <v>0</v>
      </c>
      <c r="I37" s="23">
        <f t="shared" si="3"/>
        <v>0</v>
      </c>
    </row>
    <row r="38" spans="1:9" x14ac:dyDescent="0.35">
      <c r="A38" s="29" t="s">
        <v>335</v>
      </c>
      <c r="B38" s="27"/>
      <c r="C38" s="21"/>
      <c r="E38" s="12">
        <f t="shared" si="0"/>
        <v>0</v>
      </c>
      <c r="F38" s="12">
        <f t="shared" si="1"/>
        <v>0</v>
      </c>
      <c r="G38" s="12" t="str">
        <f t="shared" si="2"/>
        <v>6 بهمن</v>
      </c>
      <c r="H38" s="12">
        <f t="shared" si="4"/>
        <v>0</v>
      </c>
      <c r="I38" s="23">
        <f t="shared" si="3"/>
        <v>0</v>
      </c>
    </row>
    <row r="39" spans="1:9" x14ac:dyDescent="0.35">
      <c r="A39" s="29" t="s">
        <v>336</v>
      </c>
      <c r="B39" s="27"/>
      <c r="C39" s="21"/>
      <c r="E39" s="12">
        <f t="shared" si="0"/>
        <v>0</v>
      </c>
      <c r="F39" s="12">
        <f t="shared" si="1"/>
        <v>0</v>
      </c>
      <c r="G39" s="12" t="str">
        <f t="shared" si="2"/>
        <v>7 بهمن</v>
      </c>
      <c r="H39" s="12">
        <f t="shared" si="4"/>
        <v>0</v>
      </c>
      <c r="I39" s="23">
        <f t="shared" si="3"/>
        <v>0</v>
      </c>
    </row>
    <row r="40" spans="1:9" x14ac:dyDescent="0.35">
      <c r="A40" s="29" t="s">
        <v>337</v>
      </c>
      <c r="B40" s="27"/>
      <c r="C40" s="21"/>
      <c r="E40" s="12">
        <f t="shared" si="0"/>
        <v>0</v>
      </c>
      <c r="F40" s="12">
        <f t="shared" si="1"/>
        <v>0</v>
      </c>
      <c r="G40" s="12" t="str">
        <f t="shared" si="2"/>
        <v>8 بهمن</v>
      </c>
      <c r="H40" s="12">
        <f t="shared" si="4"/>
        <v>0</v>
      </c>
      <c r="I40" s="23">
        <f t="shared" si="3"/>
        <v>0</v>
      </c>
    </row>
    <row r="41" spans="1:9" x14ac:dyDescent="0.35">
      <c r="A41" s="29" t="s">
        <v>338</v>
      </c>
      <c r="B41" s="27"/>
      <c r="C41" s="21"/>
      <c r="E41" s="12">
        <f t="shared" si="0"/>
        <v>0</v>
      </c>
      <c r="F41" s="12">
        <f t="shared" si="1"/>
        <v>0</v>
      </c>
      <c r="G41" s="12" t="str">
        <f t="shared" si="2"/>
        <v>9 بهمن</v>
      </c>
      <c r="H41" s="12">
        <f t="shared" si="4"/>
        <v>0</v>
      </c>
      <c r="I41" s="23">
        <f t="shared" si="3"/>
        <v>0</v>
      </c>
    </row>
    <row r="42" spans="1:9" x14ac:dyDescent="0.35">
      <c r="A42" s="29" t="s">
        <v>339</v>
      </c>
      <c r="B42" s="27"/>
      <c r="C42" s="21"/>
      <c r="E42" s="12">
        <f t="shared" si="0"/>
        <v>0</v>
      </c>
      <c r="F42" s="12">
        <f t="shared" si="1"/>
        <v>0</v>
      </c>
      <c r="G42" s="12" t="str">
        <f t="shared" si="2"/>
        <v>10 بهمن</v>
      </c>
      <c r="H42" s="12">
        <f t="shared" si="4"/>
        <v>0</v>
      </c>
      <c r="I42" s="23">
        <f t="shared" si="3"/>
        <v>0</v>
      </c>
    </row>
    <row r="43" spans="1:9" x14ac:dyDescent="0.35">
      <c r="A43" s="29" t="s">
        <v>340</v>
      </c>
      <c r="B43" s="27"/>
      <c r="C43" s="21"/>
      <c r="E43" s="12">
        <f t="shared" si="0"/>
        <v>0</v>
      </c>
      <c r="F43" s="12">
        <f t="shared" si="1"/>
        <v>0</v>
      </c>
      <c r="G43" s="12" t="str">
        <f t="shared" si="2"/>
        <v>11 بهمن</v>
      </c>
      <c r="H43" s="12">
        <f t="shared" si="4"/>
        <v>0</v>
      </c>
      <c r="I43" s="23">
        <f t="shared" si="3"/>
        <v>0</v>
      </c>
    </row>
    <row r="44" spans="1:9" x14ac:dyDescent="0.35">
      <c r="A44" s="29" t="s">
        <v>341</v>
      </c>
      <c r="B44" s="27"/>
      <c r="C44" s="21"/>
      <c r="E44" s="12">
        <f t="shared" si="0"/>
        <v>0</v>
      </c>
      <c r="F44" s="12">
        <f t="shared" si="1"/>
        <v>0</v>
      </c>
      <c r="G44" s="12" t="str">
        <f t="shared" si="2"/>
        <v>12 بهمن</v>
      </c>
      <c r="H44" s="12">
        <f t="shared" si="4"/>
        <v>0</v>
      </c>
      <c r="I44" s="23">
        <f t="shared" si="3"/>
        <v>0</v>
      </c>
    </row>
    <row r="45" spans="1:9" x14ac:dyDescent="0.35">
      <c r="A45" s="29" t="s">
        <v>342</v>
      </c>
      <c r="B45" s="27"/>
      <c r="C45" s="21"/>
      <c r="E45" s="12">
        <f t="shared" si="0"/>
        <v>0</v>
      </c>
      <c r="F45" s="12">
        <f t="shared" si="1"/>
        <v>0</v>
      </c>
      <c r="G45" s="12" t="str">
        <f t="shared" si="2"/>
        <v>13 بهمن</v>
      </c>
      <c r="H45" s="12">
        <f t="shared" si="4"/>
        <v>0</v>
      </c>
      <c r="I45" s="23">
        <f t="shared" si="3"/>
        <v>0</v>
      </c>
    </row>
    <row r="46" spans="1:9" x14ac:dyDescent="0.35">
      <c r="A46" s="29" t="s">
        <v>343</v>
      </c>
      <c r="B46" s="27"/>
      <c r="C46" s="21"/>
      <c r="E46" s="12">
        <f t="shared" si="0"/>
        <v>0</v>
      </c>
      <c r="F46" s="12">
        <f t="shared" si="1"/>
        <v>0</v>
      </c>
      <c r="G46" s="12" t="str">
        <f t="shared" si="2"/>
        <v>14 بهمن</v>
      </c>
      <c r="H46" s="12">
        <f t="shared" si="4"/>
        <v>0</v>
      </c>
      <c r="I46" s="23">
        <f t="shared" si="3"/>
        <v>0</v>
      </c>
    </row>
    <row r="47" spans="1:9" x14ac:dyDescent="0.35">
      <c r="A47" s="29" t="s">
        <v>344</v>
      </c>
      <c r="B47" s="27"/>
      <c r="C47" s="21"/>
      <c r="E47" s="12">
        <f t="shared" si="0"/>
        <v>0</v>
      </c>
      <c r="F47" s="12">
        <f t="shared" si="1"/>
        <v>0</v>
      </c>
      <c r="G47" s="12" t="str">
        <f t="shared" si="2"/>
        <v>15 بهمن</v>
      </c>
      <c r="H47" s="12">
        <f t="shared" si="4"/>
        <v>0</v>
      </c>
      <c r="I47" s="23">
        <f t="shared" si="3"/>
        <v>0</v>
      </c>
    </row>
    <row r="48" spans="1:9" x14ac:dyDescent="0.35">
      <c r="A48" s="29" t="s">
        <v>345</v>
      </c>
      <c r="B48" s="27"/>
      <c r="C48" s="21"/>
      <c r="E48" s="12">
        <f t="shared" si="0"/>
        <v>0</v>
      </c>
      <c r="F48" s="12">
        <f t="shared" si="1"/>
        <v>0</v>
      </c>
      <c r="G48" s="12" t="str">
        <f t="shared" si="2"/>
        <v>16 بهمن</v>
      </c>
      <c r="H48" s="12">
        <f t="shared" si="4"/>
        <v>0</v>
      </c>
      <c r="I48" s="23">
        <f t="shared" si="3"/>
        <v>0</v>
      </c>
    </row>
    <row r="49" spans="1:9" x14ac:dyDescent="0.35">
      <c r="A49" s="29" t="s">
        <v>346</v>
      </c>
      <c r="B49" s="27"/>
      <c r="C49" s="21"/>
      <c r="E49" s="12">
        <f t="shared" si="0"/>
        <v>0</v>
      </c>
      <c r="F49" s="12">
        <f t="shared" si="1"/>
        <v>0</v>
      </c>
      <c r="G49" s="12" t="str">
        <f t="shared" si="2"/>
        <v>17 بهمن</v>
      </c>
      <c r="H49" s="12">
        <f t="shared" si="4"/>
        <v>0</v>
      </c>
      <c r="I49" s="23">
        <f t="shared" si="3"/>
        <v>0</v>
      </c>
    </row>
    <row r="50" spans="1:9" x14ac:dyDescent="0.35">
      <c r="A50" s="29" t="s">
        <v>347</v>
      </c>
      <c r="B50" s="27"/>
      <c r="C50" s="21"/>
      <c r="E50" s="12">
        <f t="shared" si="0"/>
        <v>0</v>
      </c>
      <c r="F50" s="12">
        <f t="shared" si="1"/>
        <v>0</v>
      </c>
      <c r="G50" s="12" t="str">
        <f t="shared" si="2"/>
        <v>18 بهمن</v>
      </c>
      <c r="H50" s="12">
        <f t="shared" si="4"/>
        <v>0</v>
      </c>
      <c r="I50" s="23">
        <f t="shared" si="3"/>
        <v>0</v>
      </c>
    </row>
    <row r="51" spans="1:9" x14ac:dyDescent="0.35">
      <c r="A51" s="29" t="s">
        <v>348</v>
      </c>
      <c r="B51" s="27"/>
      <c r="C51" s="21"/>
      <c r="E51" s="12">
        <f t="shared" si="0"/>
        <v>0</v>
      </c>
      <c r="F51" s="12">
        <f t="shared" si="1"/>
        <v>0</v>
      </c>
      <c r="G51" s="12" t="str">
        <f t="shared" si="2"/>
        <v>19 بهمن</v>
      </c>
      <c r="H51" s="12">
        <f t="shared" si="4"/>
        <v>0</v>
      </c>
      <c r="I51" s="23">
        <f t="shared" si="3"/>
        <v>0</v>
      </c>
    </row>
    <row r="52" spans="1:9" x14ac:dyDescent="0.35">
      <c r="A52" s="29" t="s">
        <v>349</v>
      </c>
      <c r="B52" s="27"/>
      <c r="C52" s="21"/>
      <c r="E52" s="12">
        <f t="shared" si="0"/>
        <v>0</v>
      </c>
      <c r="F52" s="12">
        <f t="shared" si="1"/>
        <v>0</v>
      </c>
      <c r="G52" s="12" t="str">
        <f t="shared" si="2"/>
        <v>20 بهمن</v>
      </c>
      <c r="H52" s="12">
        <f t="shared" si="4"/>
        <v>0</v>
      </c>
      <c r="I52" s="23">
        <f t="shared" si="3"/>
        <v>0</v>
      </c>
    </row>
    <row r="53" spans="1:9" x14ac:dyDescent="0.35">
      <c r="A53" s="29" t="s">
        <v>350</v>
      </c>
      <c r="B53" s="27"/>
      <c r="C53" s="21"/>
      <c r="E53" s="12">
        <f t="shared" si="0"/>
        <v>0</v>
      </c>
      <c r="F53" s="12">
        <f t="shared" si="1"/>
        <v>0</v>
      </c>
      <c r="G53" s="12" t="str">
        <f t="shared" si="2"/>
        <v>21 بهمن</v>
      </c>
      <c r="H53" s="12">
        <f t="shared" si="4"/>
        <v>0</v>
      </c>
      <c r="I53" s="23">
        <f t="shared" si="3"/>
        <v>0</v>
      </c>
    </row>
    <row r="54" spans="1:9" x14ac:dyDescent="0.35">
      <c r="A54" s="29" t="s">
        <v>351</v>
      </c>
      <c r="B54" s="27"/>
      <c r="C54" s="21"/>
      <c r="E54" s="12">
        <f t="shared" si="0"/>
        <v>0</v>
      </c>
      <c r="F54" s="12">
        <f t="shared" si="1"/>
        <v>0</v>
      </c>
      <c r="G54" s="12" t="str">
        <f t="shared" si="2"/>
        <v>22 بهمن</v>
      </c>
      <c r="H54" s="12">
        <f t="shared" si="4"/>
        <v>0</v>
      </c>
      <c r="I54" s="23">
        <f t="shared" si="3"/>
        <v>0</v>
      </c>
    </row>
    <row r="55" spans="1:9" x14ac:dyDescent="0.35">
      <c r="A55" s="29" t="s">
        <v>352</v>
      </c>
      <c r="B55" s="27"/>
      <c r="C55" s="21"/>
      <c r="E55" s="12">
        <f t="shared" si="0"/>
        <v>0</v>
      </c>
      <c r="F55" s="12">
        <f t="shared" si="1"/>
        <v>0</v>
      </c>
      <c r="G55" s="12" t="str">
        <f t="shared" si="2"/>
        <v>23 بهمن</v>
      </c>
      <c r="H55" s="12">
        <f t="shared" si="4"/>
        <v>0</v>
      </c>
      <c r="I55" s="23">
        <f t="shared" si="3"/>
        <v>0</v>
      </c>
    </row>
    <row r="56" spans="1:9" x14ac:dyDescent="0.35">
      <c r="A56" s="29" t="s">
        <v>353</v>
      </c>
      <c r="B56" s="27"/>
      <c r="C56" s="21"/>
      <c r="E56" s="12">
        <f t="shared" si="0"/>
        <v>0</v>
      </c>
      <c r="F56" s="12">
        <f t="shared" si="1"/>
        <v>0</v>
      </c>
      <c r="G56" s="12" t="str">
        <f t="shared" si="2"/>
        <v>24 بهمن</v>
      </c>
      <c r="H56" s="12">
        <f t="shared" si="4"/>
        <v>0</v>
      </c>
      <c r="I56" s="23">
        <f t="shared" si="3"/>
        <v>0</v>
      </c>
    </row>
    <row r="57" spans="1:9" x14ac:dyDescent="0.35">
      <c r="A57" s="29" t="s">
        <v>354</v>
      </c>
      <c r="B57" s="27"/>
      <c r="C57" s="21"/>
      <c r="E57" s="12">
        <f t="shared" si="0"/>
        <v>0</v>
      </c>
      <c r="F57" s="12">
        <f t="shared" si="1"/>
        <v>0</v>
      </c>
      <c r="G57" s="12" t="str">
        <f t="shared" si="2"/>
        <v>25 بهمن</v>
      </c>
      <c r="H57" s="12">
        <f t="shared" si="4"/>
        <v>0</v>
      </c>
      <c r="I57" s="23">
        <f t="shared" si="3"/>
        <v>0</v>
      </c>
    </row>
    <row r="58" spans="1:9" x14ac:dyDescent="0.35">
      <c r="A58" s="29" t="s">
        <v>355</v>
      </c>
      <c r="B58" s="27"/>
      <c r="C58" s="21"/>
      <c r="E58" s="12">
        <f t="shared" si="0"/>
        <v>0</v>
      </c>
      <c r="F58" s="12">
        <f t="shared" si="1"/>
        <v>0</v>
      </c>
      <c r="G58" s="12" t="str">
        <f t="shared" si="2"/>
        <v>26 بهمن</v>
      </c>
      <c r="H58" s="12">
        <f t="shared" si="4"/>
        <v>0</v>
      </c>
      <c r="I58" s="23">
        <f t="shared" si="3"/>
        <v>0</v>
      </c>
    </row>
    <row r="59" spans="1:9" x14ac:dyDescent="0.35">
      <c r="A59" s="29" t="s">
        <v>356</v>
      </c>
      <c r="B59" s="27"/>
      <c r="C59" s="21"/>
      <c r="E59" s="12">
        <f t="shared" si="0"/>
        <v>0</v>
      </c>
      <c r="F59" s="12">
        <f t="shared" si="1"/>
        <v>0</v>
      </c>
      <c r="G59" s="12" t="str">
        <f t="shared" si="2"/>
        <v>27 بهمن</v>
      </c>
      <c r="H59" s="12">
        <f t="shared" si="4"/>
        <v>0</v>
      </c>
      <c r="I59" s="23">
        <f t="shared" si="3"/>
        <v>0</v>
      </c>
    </row>
    <row r="60" spans="1:9" x14ac:dyDescent="0.35">
      <c r="A60" s="29" t="s">
        <v>357</v>
      </c>
      <c r="B60" s="27"/>
      <c r="C60" s="21"/>
      <c r="E60" s="12">
        <f t="shared" si="0"/>
        <v>0</v>
      </c>
      <c r="F60" s="12">
        <f t="shared" si="1"/>
        <v>0</v>
      </c>
      <c r="G60" s="12" t="str">
        <f t="shared" si="2"/>
        <v>28 بهمن</v>
      </c>
      <c r="H60" s="12">
        <f t="shared" si="4"/>
        <v>0</v>
      </c>
      <c r="I60" s="23">
        <f t="shared" si="3"/>
        <v>0</v>
      </c>
    </row>
    <row r="61" spans="1:9" x14ac:dyDescent="0.35">
      <c r="A61" s="29" t="s">
        <v>358</v>
      </c>
      <c r="B61" s="27"/>
      <c r="C61" s="21"/>
      <c r="E61" s="12">
        <f t="shared" si="0"/>
        <v>0</v>
      </c>
      <c r="F61" s="12">
        <f t="shared" si="1"/>
        <v>0</v>
      </c>
      <c r="G61" s="12" t="str">
        <f t="shared" si="2"/>
        <v>29 بهمن</v>
      </c>
      <c r="H61" s="12">
        <f t="shared" si="4"/>
        <v>0</v>
      </c>
      <c r="I61" s="23">
        <f t="shared" si="3"/>
        <v>0</v>
      </c>
    </row>
    <row r="62" spans="1:9" ht="17.5" thickBot="1" x14ac:dyDescent="0.4">
      <c r="A62" s="37" t="s">
        <v>359</v>
      </c>
      <c r="B62" s="28"/>
      <c r="C62" s="24"/>
      <c r="D62" s="25"/>
      <c r="E62" s="8">
        <f t="shared" si="0"/>
        <v>0</v>
      </c>
      <c r="F62" s="8">
        <f t="shared" si="1"/>
        <v>0</v>
      </c>
      <c r="G62" s="8" t="str">
        <f t="shared" si="2"/>
        <v>30 بهمن</v>
      </c>
      <c r="H62" s="8">
        <f t="shared" si="4"/>
        <v>0</v>
      </c>
      <c r="I62" s="26">
        <f t="shared" si="3"/>
        <v>0</v>
      </c>
    </row>
    <row r="63" spans="1:9" x14ac:dyDescent="0.35">
      <c r="A63" s="32" t="s">
        <v>360</v>
      </c>
      <c r="B63" s="38"/>
      <c r="C63" s="33"/>
      <c r="D63" s="34"/>
      <c r="E63" s="35">
        <f t="shared" si="0"/>
        <v>0</v>
      </c>
      <c r="F63" s="35">
        <f t="shared" si="1"/>
        <v>0</v>
      </c>
      <c r="G63" s="35" t="str">
        <f t="shared" si="2"/>
        <v>1 اسفند</v>
      </c>
      <c r="H63" s="35">
        <f t="shared" si="4"/>
        <v>0</v>
      </c>
      <c r="I63" s="36">
        <f t="shared" si="3"/>
        <v>0</v>
      </c>
    </row>
    <row r="64" spans="1:9" x14ac:dyDescent="0.35">
      <c r="A64" s="29" t="s">
        <v>361</v>
      </c>
      <c r="B64" s="27"/>
      <c r="C64" s="21"/>
      <c r="E64" s="12">
        <f t="shared" si="0"/>
        <v>0</v>
      </c>
      <c r="F64" s="12">
        <f t="shared" si="1"/>
        <v>0</v>
      </c>
      <c r="G64" s="12" t="str">
        <f t="shared" si="2"/>
        <v>2 اسفند</v>
      </c>
      <c r="H64" s="12">
        <f t="shared" si="4"/>
        <v>0</v>
      </c>
      <c r="I64" s="23">
        <f t="shared" si="3"/>
        <v>0</v>
      </c>
    </row>
    <row r="65" spans="1:9" x14ac:dyDescent="0.35">
      <c r="A65" s="29" t="s">
        <v>362</v>
      </c>
      <c r="B65" s="27"/>
      <c r="C65" s="21"/>
      <c r="E65" s="12">
        <f t="shared" ref="E65:E92" si="5">IF(B65="بله",1,0)</f>
        <v>0</v>
      </c>
      <c r="F65" s="12">
        <f t="shared" ref="F65:F92" si="6">IF(C65="بله",-1,0)</f>
        <v>0</v>
      </c>
      <c r="G65" s="12" t="str">
        <f t="shared" si="2"/>
        <v>3 اسفند</v>
      </c>
      <c r="H65" s="12">
        <f t="shared" si="4"/>
        <v>0</v>
      </c>
      <c r="I65" s="23">
        <f t="shared" si="3"/>
        <v>0</v>
      </c>
    </row>
    <row r="66" spans="1:9" x14ac:dyDescent="0.35">
      <c r="A66" s="29" t="s">
        <v>363</v>
      </c>
      <c r="B66" s="27"/>
      <c r="C66" s="21"/>
      <c r="E66" s="12">
        <f t="shared" si="5"/>
        <v>0</v>
      </c>
      <c r="F66" s="12">
        <f t="shared" si="6"/>
        <v>0</v>
      </c>
      <c r="G66" s="12" t="str">
        <f t="shared" ref="G66:G92" si="7">A66</f>
        <v>4 اسفند</v>
      </c>
      <c r="H66" s="12">
        <f t="shared" si="4"/>
        <v>0</v>
      </c>
      <c r="I66" s="23">
        <f t="shared" ref="I66:I92" si="8">IF(ISNA(H66),"",H66)</f>
        <v>0</v>
      </c>
    </row>
    <row r="67" spans="1:9" x14ac:dyDescent="0.35">
      <c r="A67" s="29" t="s">
        <v>364</v>
      </c>
      <c r="B67" s="27"/>
      <c r="C67" s="21"/>
      <c r="E67" s="12">
        <f t="shared" si="5"/>
        <v>0</v>
      </c>
      <c r="F67" s="12">
        <f t="shared" si="6"/>
        <v>0</v>
      </c>
      <c r="G67" s="12" t="str">
        <f t="shared" si="7"/>
        <v>5 اسفند</v>
      </c>
      <c r="H67" s="12">
        <f t="shared" si="4"/>
        <v>0</v>
      </c>
      <c r="I67" s="23">
        <f t="shared" si="8"/>
        <v>0</v>
      </c>
    </row>
    <row r="68" spans="1:9" x14ac:dyDescent="0.35">
      <c r="A68" s="29" t="s">
        <v>365</v>
      </c>
      <c r="B68" s="27"/>
      <c r="C68" s="21"/>
      <c r="E68" s="12">
        <f t="shared" si="5"/>
        <v>0</v>
      </c>
      <c r="F68" s="12">
        <f t="shared" si="6"/>
        <v>0</v>
      </c>
      <c r="G68" s="12" t="str">
        <f t="shared" si="7"/>
        <v>6 اسفند</v>
      </c>
      <c r="H68" s="12">
        <f t="shared" si="4"/>
        <v>0</v>
      </c>
      <c r="I68" s="23">
        <f t="shared" si="8"/>
        <v>0</v>
      </c>
    </row>
    <row r="69" spans="1:9" x14ac:dyDescent="0.35">
      <c r="A69" s="29" t="s">
        <v>366</v>
      </c>
      <c r="B69" s="27"/>
      <c r="C69" s="21"/>
      <c r="E69" s="12">
        <f t="shared" si="5"/>
        <v>0</v>
      </c>
      <c r="F69" s="12">
        <f t="shared" si="6"/>
        <v>0</v>
      </c>
      <c r="G69" s="12" t="str">
        <f t="shared" si="7"/>
        <v>7 اسفند</v>
      </c>
      <c r="H69" s="12">
        <f t="shared" ref="H69:H92" si="9">F69+E69+H68</f>
        <v>0</v>
      </c>
      <c r="I69" s="23">
        <f t="shared" si="8"/>
        <v>0</v>
      </c>
    </row>
    <row r="70" spans="1:9" x14ac:dyDescent="0.35">
      <c r="A70" s="29" t="s">
        <v>367</v>
      </c>
      <c r="B70" s="27"/>
      <c r="C70" s="21"/>
      <c r="E70" s="12">
        <f t="shared" si="5"/>
        <v>0</v>
      </c>
      <c r="F70" s="12">
        <f t="shared" si="6"/>
        <v>0</v>
      </c>
      <c r="G70" s="12" t="str">
        <f t="shared" si="7"/>
        <v>8 اسفند</v>
      </c>
      <c r="H70" s="12">
        <f t="shared" si="9"/>
        <v>0</v>
      </c>
      <c r="I70" s="23">
        <f t="shared" si="8"/>
        <v>0</v>
      </c>
    </row>
    <row r="71" spans="1:9" x14ac:dyDescent="0.35">
      <c r="A71" s="29" t="s">
        <v>368</v>
      </c>
      <c r="B71" s="27"/>
      <c r="C71" s="21"/>
      <c r="E71" s="12">
        <f t="shared" si="5"/>
        <v>0</v>
      </c>
      <c r="F71" s="12">
        <f t="shared" si="6"/>
        <v>0</v>
      </c>
      <c r="G71" s="12" t="str">
        <f t="shared" si="7"/>
        <v>9 اسفند</v>
      </c>
      <c r="H71" s="12">
        <f t="shared" si="9"/>
        <v>0</v>
      </c>
      <c r="I71" s="23">
        <f t="shared" si="8"/>
        <v>0</v>
      </c>
    </row>
    <row r="72" spans="1:9" x14ac:dyDescent="0.35">
      <c r="A72" s="29" t="s">
        <v>369</v>
      </c>
      <c r="B72" s="27"/>
      <c r="C72" s="21"/>
      <c r="E72" s="12">
        <f t="shared" si="5"/>
        <v>0</v>
      </c>
      <c r="F72" s="12">
        <f t="shared" si="6"/>
        <v>0</v>
      </c>
      <c r="G72" s="12" t="str">
        <f t="shared" si="7"/>
        <v>10 اسفند</v>
      </c>
      <c r="H72" s="12">
        <f t="shared" si="9"/>
        <v>0</v>
      </c>
      <c r="I72" s="23">
        <f t="shared" si="8"/>
        <v>0</v>
      </c>
    </row>
    <row r="73" spans="1:9" x14ac:dyDescent="0.35">
      <c r="A73" s="29" t="s">
        <v>370</v>
      </c>
      <c r="B73" s="27"/>
      <c r="C73" s="21"/>
      <c r="E73" s="12">
        <f t="shared" si="5"/>
        <v>0</v>
      </c>
      <c r="F73" s="12">
        <f t="shared" si="6"/>
        <v>0</v>
      </c>
      <c r="G73" s="12" t="str">
        <f t="shared" si="7"/>
        <v>11 اسفند</v>
      </c>
      <c r="H73" s="12">
        <f t="shared" si="9"/>
        <v>0</v>
      </c>
      <c r="I73" s="23">
        <f t="shared" si="8"/>
        <v>0</v>
      </c>
    </row>
    <row r="74" spans="1:9" x14ac:dyDescent="0.35">
      <c r="A74" s="29" t="s">
        <v>371</v>
      </c>
      <c r="B74" s="27"/>
      <c r="C74" s="21"/>
      <c r="E74" s="12">
        <f t="shared" si="5"/>
        <v>0</v>
      </c>
      <c r="F74" s="12">
        <f t="shared" si="6"/>
        <v>0</v>
      </c>
      <c r="G74" s="12" t="str">
        <f t="shared" si="7"/>
        <v>12 اسفند</v>
      </c>
      <c r="H74" s="12">
        <f t="shared" si="9"/>
        <v>0</v>
      </c>
      <c r="I74" s="23">
        <f t="shared" si="8"/>
        <v>0</v>
      </c>
    </row>
    <row r="75" spans="1:9" x14ac:dyDescent="0.35">
      <c r="A75" s="29" t="s">
        <v>372</v>
      </c>
      <c r="B75" s="27"/>
      <c r="C75" s="21"/>
      <c r="E75" s="12">
        <f t="shared" si="5"/>
        <v>0</v>
      </c>
      <c r="F75" s="12">
        <f t="shared" si="6"/>
        <v>0</v>
      </c>
      <c r="G75" s="12" t="str">
        <f t="shared" si="7"/>
        <v>13 اسفند</v>
      </c>
      <c r="H75" s="12">
        <f t="shared" si="9"/>
        <v>0</v>
      </c>
      <c r="I75" s="23">
        <f t="shared" si="8"/>
        <v>0</v>
      </c>
    </row>
    <row r="76" spans="1:9" x14ac:dyDescent="0.35">
      <c r="A76" s="29" t="s">
        <v>373</v>
      </c>
      <c r="B76" s="27"/>
      <c r="C76" s="21"/>
      <c r="E76" s="12">
        <f t="shared" si="5"/>
        <v>0</v>
      </c>
      <c r="F76" s="12">
        <f t="shared" si="6"/>
        <v>0</v>
      </c>
      <c r="G76" s="12" t="str">
        <f t="shared" si="7"/>
        <v>14 اسفند</v>
      </c>
      <c r="H76" s="12">
        <f t="shared" si="9"/>
        <v>0</v>
      </c>
      <c r="I76" s="23">
        <f t="shared" si="8"/>
        <v>0</v>
      </c>
    </row>
    <row r="77" spans="1:9" x14ac:dyDescent="0.35">
      <c r="A77" s="29" t="s">
        <v>374</v>
      </c>
      <c r="B77" s="27"/>
      <c r="C77" s="21"/>
      <c r="E77" s="12">
        <f t="shared" si="5"/>
        <v>0</v>
      </c>
      <c r="F77" s="12">
        <f t="shared" si="6"/>
        <v>0</v>
      </c>
      <c r="G77" s="12" t="str">
        <f t="shared" si="7"/>
        <v>15 اسفند</v>
      </c>
      <c r="H77" s="12">
        <f t="shared" si="9"/>
        <v>0</v>
      </c>
      <c r="I77" s="23">
        <f t="shared" si="8"/>
        <v>0</v>
      </c>
    </row>
    <row r="78" spans="1:9" x14ac:dyDescent="0.35">
      <c r="A78" s="29" t="s">
        <v>375</v>
      </c>
      <c r="B78" s="27"/>
      <c r="C78" s="21"/>
      <c r="E78" s="12">
        <f t="shared" si="5"/>
        <v>0</v>
      </c>
      <c r="F78" s="12">
        <f t="shared" si="6"/>
        <v>0</v>
      </c>
      <c r="G78" s="12" t="str">
        <f t="shared" si="7"/>
        <v>16 اسفند</v>
      </c>
      <c r="H78" s="12">
        <f t="shared" si="9"/>
        <v>0</v>
      </c>
      <c r="I78" s="23">
        <f t="shared" si="8"/>
        <v>0</v>
      </c>
    </row>
    <row r="79" spans="1:9" x14ac:dyDescent="0.35">
      <c r="A79" s="29" t="s">
        <v>376</v>
      </c>
      <c r="B79" s="27"/>
      <c r="C79" s="21"/>
      <c r="E79" s="12">
        <f t="shared" si="5"/>
        <v>0</v>
      </c>
      <c r="F79" s="12">
        <f t="shared" si="6"/>
        <v>0</v>
      </c>
      <c r="G79" s="12" t="str">
        <f t="shared" si="7"/>
        <v>17 اسفند</v>
      </c>
      <c r="H79" s="12">
        <f t="shared" si="9"/>
        <v>0</v>
      </c>
      <c r="I79" s="23">
        <f t="shared" si="8"/>
        <v>0</v>
      </c>
    </row>
    <row r="80" spans="1:9" x14ac:dyDescent="0.35">
      <c r="A80" s="29" t="s">
        <v>377</v>
      </c>
      <c r="B80" s="27"/>
      <c r="C80" s="21"/>
      <c r="E80" s="12">
        <f t="shared" si="5"/>
        <v>0</v>
      </c>
      <c r="F80" s="12">
        <f t="shared" si="6"/>
        <v>0</v>
      </c>
      <c r="G80" s="12" t="str">
        <f t="shared" si="7"/>
        <v>18 اسفند</v>
      </c>
      <c r="H80" s="12">
        <f t="shared" si="9"/>
        <v>0</v>
      </c>
      <c r="I80" s="23">
        <f t="shared" si="8"/>
        <v>0</v>
      </c>
    </row>
    <row r="81" spans="1:9" x14ac:dyDescent="0.35">
      <c r="A81" s="29" t="s">
        <v>378</v>
      </c>
      <c r="B81" s="27"/>
      <c r="C81" s="21"/>
      <c r="E81" s="12">
        <f t="shared" si="5"/>
        <v>0</v>
      </c>
      <c r="F81" s="12">
        <f t="shared" si="6"/>
        <v>0</v>
      </c>
      <c r="G81" s="12" t="str">
        <f t="shared" si="7"/>
        <v>19 اسفند</v>
      </c>
      <c r="H81" s="12">
        <f t="shared" si="9"/>
        <v>0</v>
      </c>
      <c r="I81" s="23">
        <f t="shared" si="8"/>
        <v>0</v>
      </c>
    </row>
    <row r="82" spans="1:9" x14ac:dyDescent="0.35">
      <c r="A82" s="29" t="s">
        <v>379</v>
      </c>
      <c r="B82" s="27"/>
      <c r="C82" s="21"/>
      <c r="E82" s="12">
        <f t="shared" si="5"/>
        <v>0</v>
      </c>
      <c r="F82" s="12">
        <f t="shared" si="6"/>
        <v>0</v>
      </c>
      <c r="G82" s="12" t="str">
        <f t="shared" si="7"/>
        <v>20 اسفند</v>
      </c>
      <c r="H82" s="12">
        <f t="shared" si="9"/>
        <v>0</v>
      </c>
      <c r="I82" s="23">
        <f t="shared" si="8"/>
        <v>0</v>
      </c>
    </row>
    <row r="83" spans="1:9" x14ac:dyDescent="0.35">
      <c r="A83" s="29" t="s">
        <v>380</v>
      </c>
      <c r="B83" s="27"/>
      <c r="C83" s="21"/>
      <c r="E83" s="12">
        <f t="shared" si="5"/>
        <v>0</v>
      </c>
      <c r="F83" s="12">
        <f t="shared" si="6"/>
        <v>0</v>
      </c>
      <c r="G83" s="12" t="str">
        <f t="shared" si="7"/>
        <v>21 اسفند</v>
      </c>
      <c r="H83" s="12">
        <f t="shared" si="9"/>
        <v>0</v>
      </c>
      <c r="I83" s="23">
        <f t="shared" si="8"/>
        <v>0</v>
      </c>
    </row>
    <row r="84" spans="1:9" x14ac:dyDescent="0.35">
      <c r="A84" s="29" t="s">
        <v>381</v>
      </c>
      <c r="B84" s="27"/>
      <c r="C84" s="21"/>
      <c r="E84" s="12">
        <f t="shared" si="5"/>
        <v>0</v>
      </c>
      <c r="F84" s="12">
        <f t="shared" si="6"/>
        <v>0</v>
      </c>
      <c r="G84" s="12" t="str">
        <f t="shared" si="7"/>
        <v>22 اسفند</v>
      </c>
      <c r="H84" s="12">
        <f t="shared" si="9"/>
        <v>0</v>
      </c>
      <c r="I84" s="23">
        <f t="shared" si="8"/>
        <v>0</v>
      </c>
    </row>
    <row r="85" spans="1:9" x14ac:dyDescent="0.35">
      <c r="A85" s="29" t="s">
        <v>382</v>
      </c>
      <c r="B85" s="27"/>
      <c r="C85" s="21"/>
      <c r="E85" s="12">
        <f t="shared" si="5"/>
        <v>0</v>
      </c>
      <c r="F85" s="12">
        <f t="shared" si="6"/>
        <v>0</v>
      </c>
      <c r="G85" s="12" t="str">
        <f t="shared" si="7"/>
        <v>23 اسفند</v>
      </c>
      <c r="H85" s="12">
        <f t="shared" si="9"/>
        <v>0</v>
      </c>
      <c r="I85" s="23">
        <f t="shared" si="8"/>
        <v>0</v>
      </c>
    </row>
    <row r="86" spans="1:9" x14ac:dyDescent="0.35">
      <c r="A86" s="29" t="s">
        <v>383</v>
      </c>
      <c r="B86" s="27"/>
      <c r="C86" s="21"/>
      <c r="E86" s="12">
        <f t="shared" si="5"/>
        <v>0</v>
      </c>
      <c r="F86" s="12">
        <f t="shared" si="6"/>
        <v>0</v>
      </c>
      <c r="G86" s="12" t="str">
        <f t="shared" si="7"/>
        <v>24 اسفند</v>
      </c>
      <c r="H86" s="12">
        <f t="shared" si="9"/>
        <v>0</v>
      </c>
      <c r="I86" s="23">
        <f t="shared" si="8"/>
        <v>0</v>
      </c>
    </row>
    <row r="87" spans="1:9" x14ac:dyDescent="0.35">
      <c r="A87" s="29" t="s">
        <v>384</v>
      </c>
      <c r="B87" s="27"/>
      <c r="C87" s="21"/>
      <c r="E87" s="12">
        <f t="shared" si="5"/>
        <v>0</v>
      </c>
      <c r="F87" s="12">
        <f t="shared" si="6"/>
        <v>0</v>
      </c>
      <c r="G87" s="12" t="str">
        <f t="shared" si="7"/>
        <v>25 اسفند</v>
      </c>
      <c r="H87" s="12">
        <f t="shared" si="9"/>
        <v>0</v>
      </c>
      <c r="I87" s="23">
        <f t="shared" si="8"/>
        <v>0</v>
      </c>
    </row>
    <row r="88" spans="1:9" x14ac:dyDescent="0.35">
      <c r="A88" s="29" t="s">
        <v>385</v>
      </c>
      <c r="B88" s="27"/>
      <c r="C88" s="21"/>
      <c r="E88" s="12">
        <f t="shared" si="5"/>
        <v>0</v>
      </c>
      <c r="F88" s="12">
        <f t="shared" si="6"/>
        <v>0</v>
      </c>
      <c r="G88" s="12" t="str">
        <f t="shared" si="7"/>
        <v>26 اسفند</v>
      </c>
      <c r="H88" s="12">
        <f t="shared" si="9"/>
        <v>0</v>
      </c>
      <c r="I88" s="23">
        <f t="shared" si="8"/>
        <v>0</v>
      </c>
    </row>
    <row r="89" spans="1:9" x14ac:dyDescent="0.35">
      <c r="A89" s="29" t="s">
        <v>386</v>
      </c>
      <c r="B89" s="27"/>
      <c r="C89" s="21"/>
      <c r="E89" s="12">
        <f t="shared" si="5"/>
        <v>0</v>
      </c>
      <c r="F89" s="12">
        <f t="shared" si="6"/>
        <v>0</v>
      </c>
      <c r="G89" s="12" t="str">
        <f t="shared" si="7"/>
        <v>27 اسفند</v>
      </c>
      <c r="H89" s="12">
        <f t="shared" si="9"/>
        <v>0</v>
      </c>
      <c r="I89" s="23">
        <f t="shared" si="8"/>
        <v>0</v>
      </c>
    </row>
    <row r="90" spans="1:9" x14ac:dyDescent="0.35">
      <c r="A90" s="29" t="s">
        <v>387</v>
      </c>
      <c r="B90" s="27"/>
      <c r="C90" s="21"/>
      <c r="E90" s="12">
        <f t="shared" si="5"/>
        <v>0</v>
      </c>
      <c r="F90" s="12">
        <f t="shared" si="6"/>
        <v>0</v>
      </c>
      <c r="G90" s="12" t="str">
        <f t="shared" si="7"/>
        <v>28 اسفند</v>
      </c>
      <c r="H90" s="12">
        <f t="shared" si="9"/>
        <v>0</v>
      </c>
      <c r="I90" s="23">
        <f t="shared" si="8"/>
        <v>0</v>
      </c>
    </row>
    <row r="91" spans="1:9" x14ac:dyDescent="0.35">
      <c r="A91" s="29" t="s">
        <v>388</v>
      </c>
      <c r="B91" s="27"/>
      <c r="C91" s="21"/>
      <c r="E91" s="12">
        <f t="shared" si="5"/>
        <v>0</v>
      </c>
      <c r="F91" s="12">
        <f t="shared" si="6"/>
        <v>0</v>
      </c>
      <c r="G91" s="12" t="str">
        <f t="shared" si="7"/>
        <v>29 اسفند</v>
      </c>
      <c r="H91" s="12">
        <f t="shared" si="9"/>
        <v>0</v>
      </c>
      <c r="I91" s="23">
        <f t="shared" si="8"/>
        <v>0</v>
      </c>
    </row>
    <row r="92" spans="1:9" ht="17.5" thickBot="1" x14ac:dyDescent="0.4">
      <c r="A92" s="37" t="s">
        <v>389</v>
      </c>
      <c r="B92" s="28"/>
      <c r="C92" s="24"/>
      <c r="D92" s="25"/>
      <c r="E92" s="8">
        <f t="shared" si="5"/>
        <v>0</v>
      </c>
      <c r="F92" s="8">
        <f t="shared" si="6"/>
        <v>0</v>
      </c>
      <c r="G92" s="8" t="str">
        <f t="shared" si="7"/>
        <v>30 اسفند</v>
      </c>
      <c r="H92" s="8">
        <f t="shared" si="9"/>
        <v>0</v>
      </c>
      <c r="I92" s="26">
        <f t="shared" si="8"/>
        <v>0</v>
      </c>
    </row>
  </sheetData>
  <mergeCells count="11">
    <mergeCell ref="I1:I2"/>
    <mergeCell ref="A1:A2"/>
    <mergeCell ref="B1:C1"/>
    <mergeCell ref="D1:D2"/>
    <mergeCell ref="G1:G2"/>
    <mergeCell ref="H1:H2"/>
    <mergeCell ref="L18:P20"/>
    <mergeCell ref="O21:P21"/>
    <mergeCell ref="Q21:R21"/>
    <mergeCell ref="S21:T21"/>
    <mergeCell ref="U21:V21"/>
  </mergeCells>
  <phoneticPr fontId="3" type="noConversion"/>
  <conditionalFormatting sqref="P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{838B432B-DB8C-4DE4-8632-6F0537B85DFE}</x14:id>
        </ext>
      </extLst>
    </cfRule>
  </conditionalFormatting>
  <conditionalFormatting sqref="P23:P24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{E585EB17-BD9A-4501-9B55-AE22AE9005CA}</x14:id>
        </ext>
      </extLst>
    </cfRule>
  </conditionalFormatting>
  <conditionalFormatting sqref="P26:P2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{A5E3E50C-7340-4B0D-BFA9-2C101DF5FD98}</x14:id>
        </ext>
      </extLst>
    </cfRule>
  </conditionalFormatting>
  <conditionalFormatting sqref="R2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{818ACE82-AB03-44C7-810D-4CE5112ADC78}</x14:id>
        </ext>
      </extLst>
    </cfRule>
  </conditionalFormatting>
  <conditionalFormatting sqref="R23:R24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{C322F716-75AA-450D-B595-2C9CD804C9C9}</x14:id>
        </ext>
      </extLst>
    </cfRule>
  </conditionalFormatting>
  <conditionalFormatting sqref="R26:R2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{DB16A11E-5898-49C6-B436-529373143B4E}</x14:id>
        </ext>
      </extLst>
    </cfRule>
  </conditionalFormatting>
  <conditionalFormatting sqref="T2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{3842A95A-A8D3-4159-84B3-0B1D65FDB52A}</x14:id>
        </ext>
      </extLst>
    </cfRule>
  </conditionalFormatting>
  <conditionalFormatting sqref="T23:T2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{CBCD95A0-3059-4CEE-A3F0-E67AD9FEF292}</x14:id>
        </ext>
      </extLst>
    </cfRule>
  </conditionalFormatting>
  <conditionalFormatting sqref="T26:T2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{E060C838-FFF1-4905-9AE6-9CBA76927BE9}</x14:id>
        </ext>
      </extLst>
    </cfRule>
  </conditionalFormatting>
  <conditionalFormatting sqref="V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{DD949E1A-14B7-4A20-B3ED-C5E3597C8FF7}</x14:id>
        </ext>
      </extLst>
    </cfRule>
  </conditionalFormatting>
  <conditionalFormatting sqref="V23:V24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{1B4F62A2-FFE9-48FC-AD7C-E5148B967980}</x14:id>
        </ext>
      </extLst>
    </cfRule>
  </conditionalFormatting>
  <conditionalFormatting sqref="V26:V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{7CE38947-2907-4049-8BE9-45453E642FEF}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8B432B-DB8C-4DE4-8632-6F0537B85D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E585EB17-BD9A-4501-9B55-AE22AE9005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P23:P24</xm:sqref>
        </x14:conditionalFormatting>
        <x14:conditionalFormatting xmlns:xm="http://schemas.microsoft.com/office/excel/2006/main">
          <x14:cfRule type="dataBar" id="{A5E3E50C-7340-4B0D-BFA9-2C101DF5FD9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P26:P27</xm:sqref>
        </x14:conditionalFormatting>
        <x14:conditionalFormatting xmlns:xm="http://schemas.microsoft.com/office/excel/2006/main">
          <x14:cfRule type="dataBar" id="{818ACE82-AB03-44C7-810D-4CE5112ADC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R23</xm:sqref>
        </x14:conditionalFormatting>
        <x14:conditionalFormatting xmlns:xm="http://schemas.microsoft.com/office/excel/2006/main">
          <x14:cfRule type="dataBar" id="{C322F716-75AA-450D-B595-2C9CD804C9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DB16A11E-5898-49C6-B436-529373143B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R26:R27</xm:sqref>
        </x14:conditionalFormatting>
        <x14:conditionalFormatting xmlns:xm="http://schemas.microsoft.com/office/excel/2006/main">
          <x14:cfRule type="dataBar" id="{3842A95A-A8D3-4159-84B3-0B1D65FDB5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T23</xm:sqref>
        </x14:conditionalFormatting>
        <x14:conditionalFormatting xmlns:xm="http://schemas.microsoft.com/office/excel/2006/main">
          <x14:cfRule type="dataBar" id="{CBCD95A0-3059-4CEE-A3F0-E67AD9FEF2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T23:T24</xm:sqref>
        </x14:conditionalFormatting>
        <x14:conditionalFormatting xmlns:xm="http://schemas.microsoft.com/office/excel/2006/main">
          <x14:cfRule type="dataBar" id="{E060C838-FFF1-4905-9AE6-9CBA76927B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T26:T27</xm:sqref>
        </x14:conditionalFormatting>
        <x14:conditionalFormatting xmlns:xm="http://schemas.microsoft.com/office/excel/2006/main">
          <x14:cfRule type="dataBar" id="{DD949E1A-14B7-4A20-B3ED-C5E3597C8F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V23</xm:sqref>
        </x14:conditionalFormatting>
        <x14:conditionalFormatting xmlns:xm="http://schemas.microsoft.com/office/excel/2006/main">
          <x14:cfRule type="dataBar" id="{1B4F62A2-FFE9-48FC-AD7C-E5148B9679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V23:V24</xm:sqref>
        </x14:conditionalFormatting>
        <x14:conditionalFormatting xmlns:xm="http://schemas.microsoft.com/office/excel/2006/main">
          <x14:cfRule type="dataBar" id="{7CE38947-2907-4049-8BE9-45453E642F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V26:V27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تنظیمات</vt:lpstr>
      <vt:lpstr>فصل بهار</vt:lpstr>
      <vt:lpstr>فصل تابستان</vt:lpstr>
      <vt:lpstr>فصل پاییز</vt:lpstr>
      <vt:lpstr>فصل زمستان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2021-02-17T18:07:34Z</dcterms:created>
  <dcterms:modified xsi:type="dcterms:W3CDTF">2021-02-19T21:03:45Z</dcterms:modified>
</cp:coreProperties>
</file>