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1" sheetId="3" r:id="rId1"/>
  </sheets>
  <calcPr calcId="145621"/>
</workbook>
</file>

<file path=xl/calcChain.xml><?xml version="1.0" encoding="utf-8"?>
<calcChain xmlns="http://schemas.openxmlformats.org/spreadsheetml/2006/main">
  <c r="I44" i="3" l="1"/>
  <c r="R47" i="3" l="1"/>
  <c r="R25" i="3"/>
  <c r="R40" i="3"/>
  <c r="R41" i="3"/>
  <c r="R45" i="3"/>
  <c r="R48" i="3"/>
  <c r="R51" i="3"/>
  <c r="O8" i="3"/>
  <c r="R8" i="3" s="1"/>
  <c r="O25" i="3"/>
  <c r="O37" i="3"/>
  <c r="R37" i="3" s="1"/>
  <c r="O40" i="3"/>
  <c r="O41" i="3"/>
  <c r="O45" i="3"/>
  <c r="O48" i="3"/>
  <c r="O51" i="3"/>
  <c r="N6" i="3"/>
  <c r="O6" i="3" s="1"/>
  <c r="R6" i="3" s="1"/>
  <c r="N7" i="3"/>
  <c r="O7" i="3" s="1"/>
  <c r="R7" i="3" s="1"/>
  <c r="N8" i="3"/>
  <c r="N9" i="3"/>
  <c r="O9" i="3" s="1"/>
  <c r="R9" i="3" s="1"/>
  <c r="N10" i="3"/>
  <c r="O10" i="3" s="1"/>
  <c r="R10" i="3" s="1"/>
  <c r="N11" i="3"/>
  <c r="O11" i="3" s="1"/>
  <c r="R11" i="3" s="1"/>
  <c r="N12" i="3"/>
  <c r="O12" i="3" s="1"/>
  <c r="R12" i="3" s="1"/>
  <c r="N13" i="3"/>
  <c r="O13" i="3" s="1"/>
  <c r="R13" i="3" s="1"/>
  <c r="N14" i="3"/>
  <c r="O14" i="3" s="1"/>
  <c r="R14" i="3" s="1"/>
  <c r="N15" i="3"/>
  <c r="O15" i="3" s="1"/>
  <c r="R15" i="3" s="1"/>
  <c r="N16" i="3"/>
  <c r="O16" i="3" s="1"/>
  <c r="R16" i="3" s="1"/>
  <c r="N17" i="3"/>
  <c r="O17" i="3" s="1"/>
  <c r="R17" i="3" s="1"/>
  <c r="N18" i="3"/>
  <c r="O18" i="3" s="1"/>
  <c r="R18" i="3" s="1"/>
  <c r="N19" i="3"/>
  <c r="O19" i="3" s="1"/>
  <c r="R19" i="3" s="1"/>
  <c r="N20" i="3"/>
  <c r="O20" i="3" s="1"/>
  <c r="R20" i="3" s="1"/>
  <c r="N21" i="3"/>
  <c r="O21" i="3" s="1"/>
  <c r="R21" i="3" s="1"/>
  <c r="N22" i="3"/>
  <c r="O22" i="3" s="1"/>
  <c r="R22" i="3" s="1"/>
  <c r="N23" i="3"/>
  <c r="O23" i="3" s="1"/>
  <c r="R23" i="3" s="1"/>
  <c r="N24" i="3"/>
  <c r="O24" i="3" s="1"/>
  <c r="R24" i="3" s="1"/>
  <c r="N25" i="3"/>
  <c r="N26" i="3"/>
  <c r="O26" i="3" s="1"/>
  <c r="R26" i="3" s="1"/>
  <c r="N27" i="3"/>
  <c r="O27" i="3" s="1"/>
  <c r="R27" i="3" s="1"/>
  <c r="N28" i="3"/>
  <c r="O28" i="3" s="1"/>
  <c r="R28" i="3" s="1"/>
  <c r="N29" i="3"/>
  <c r="O29" i="3" s="1"/>
  <c r="R29" i="3" s="1"/>
  <c r="N30" i="3"/>
  <c r="O30" i="3" s="1"/>
  <c r="R30" i="3" s="1"/>
  <c r="N31" i="3"/>
  <c r="O31" i="3" s="1"/>
  <c r="R31" i="3" s="1"/>
  <c r="N32" i="3"/>
  <c r="O32" i="3" s="1"/>
  <c r="R32" i="3" s="1"/>
  <c r="N33" i="3"/>
  <c r="O33" i="3" s="1"/>
  <c r="R33" i="3" s="1"/>
  <c r="N34" i="3"/>
  <c r="O34" i="3" s="1"/>
  <c r="R34" i="3" s="1"/>
  <c r="N35" i="3"/>
  <c r="O35" i="3" s="1"/>
  <c r="R35" i="3" s="1"/>
  <c r="N36" i="3"/>
  <c r="O36" i="3" s="1"/>
  <c r="R36" i="3" s="1"/>
  <c r="N37" i="3"/>
  <c r="N38" i="3"/>
  <c r="O38" i="3" s="1"/>
  <c r="R38" i="3" s="1"/>
  <c r="N39" i="3"/>
  <c r="O39" i="3" s="1"/>
  <c r="R39" i="3" s="1"/>
  <c r="N40" i="3"/>
  <c r="N41" i="3"/>
  <c r="N42" i="3"/>
  <c r="O42" i="3" s="1"/>
  <c r="R42" i="3" s="1"/>
  <c r="N43" i="3"/>
  <c r="O43" i="3" s="1"/>
  <c r="R43" i="3" s="1"/>
  <c r="N44" i="3"/>
  <c r="N45" i="3"/>
  <c r="N46" i="3"/>
  <c r="O46" i="3" s="1"/>
  <c r="R46" i="3" s="1"/>
  <c r="N47" i="3"/>
  <c r="O47" i="3" s="1"/>
  <c r="N48" i="3"/>
  <c r="N49" i="3"/>
  <c r="O49" i="3" s="1"/>
  <c r="R49" i="3" s="1"/>
  <c r="N50" i="3"/>
  <c r="O50" i="3" s="1"/>
  <c r="R50" i="3" s="1"/>
  <c r="N51" i="3"/>
  <c r="N52" i="3"/>
  <c r="O52" i="3" s="1"/>
  <c r="R52" i="3" s="1"/>
  <c r="N53" i="3"/>
  <c r="O53" i="3" s="1"/>
  <c r="R53" i="3" s="1"/>
  <c r="N54" i="3"/>
  <c r="O54" i="3" s="1"/>
  <c r="R54" i="3" s="1"/>
  <c r="N5" i="3"/>
  <c r="O5" i="3" s="1"/>
  <c r="R5" i="3" s="1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5" i="3"/>
  <c r="I46" i="3"/>
  <c r="I47" i="3"/>
  <c r="I48" i="3"/>
  <c r="I49" i="3"/>
  <c r="I50" i="3"/>
  <c r="I51" i="3"/>
  <c r="I52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" i="3"/>
  <c r="R4" i="3"/>
  <c r="O44" i="3" l="1"/>
  <c r="R44" i="3" s="1"/>
  <c r="I4" i="3"/>
  <c r="N4" i="3"/>
  <c r="O4" i="3" s="1"/>
  <c r="F4" i="3"/>
</calcChain>
</file>

<file path=xl/sharedStrings.xml><?xml version="1.0" encoding="utf-8"?>
<sst xmlns="http://schemas.openxmlformats.org/spreadsheetml/2006/main" count="70" uniqueCount="64">
  <si>
    <t>مسئله 1</t>
  </si>
  <si>
    <t>مسئله 2</t>
  </si>
  <si>
    <t>مسئله 3</t>
  </si>
  <si>
    <t>مسئله 4</t>
  </si>
  <si>
    <t>نمره خام</t>
  </si>
  <si>
    <t>ارفاق</t>
  </si>
  <si>
    <t>نمره نهایی</t>
  </si>
  <si>
    <t>میانترم 1</t>
  </si>
  <si>
    <t>میانترم 2</t>
  </si>
  <si>
    <t>پایانترم</t>
  </si>
  <si>
    <t>جمع</t>
  </si>
  <si>
    <t>جمع نهایی</t>
  </si>
  <si>
    <t>ابوالقاسم پور سیدعلی</t>
  </si>
  <si>
    <t>باقری یزدی رضا</t>
  </si>
  <si>
    <t>پوریان محمدامین</t>
  </si>
  <si>
    <t>شارعی سعید</t>
  </si>
  <si>
    <t>ضرابی شاندیز حسین</t>
  </si>
  <si>
    <t>طاهری دوغ اباد محمد</t>
  </si>
  <si>
    <t>قویدل نامانلو سجاد</t>
  </si>
  <si>
    <t>محمودیان فائزه</t>
  </si>
  <si>
    <t>نادری امین</t>
  </si>
  <si>
    <t>نصرابادی علی</t>
  </si>
  <si>
    <t>هادی ایمان</t>
  </si>
  <si>
    <t>نمره اولیه</t>
  </si>
  <si>
    <t>اسحقی نصراباد رامتین</t>
  </si>
  <si>
    <t>اقایی ارش</t>
  </si>
  <si>
    <t>املی مهدی</t>
  </si>
  <si>
    <t>امیدوار محمد</t>
  </si>
  <si>
    <t>امیرامیری کلاهی سپهر</t>
  </si>
  <si>
    <t>برهان زهی سرحدی محمدامین</t>
  </si>
  <si>
    <t>بزرگمهر احمد</t>
  </si>
  <si>
    <t>بهرامی حسین</t>
  </si>
  <si>
    <t>بهنام جعفرنیا سیدسجاد</t>
  </si>
  <si>
    <t>پویان مقدم عماد</t>
  </si>
  <si>
    <t>توفیقی فرزاد</t>
  </si>
  <si>
    <t>حامدمزرعه مصطفی</t>
  </si>
  <si>
    <t>حسن نیاسریده مهدی</t>
  </si>
  <si>
    <t>حسینی حجت</t>
  </si>
  <si>
    <t>خوش نيت رضا</t>
  </si>
  <si>
    <t>دلشادخیرابادی مجتبی</t>
  </si>
  <si>
    <t>رحمتی عباس</t>
  </si>
  <si>
    <t>رحیمیان زاده مصطفی</t>
  </si>
  <si>
    <t>زورکیانس سجاد</t>
  </si>
  <si>
    <t>شمسی کامیار</t>
  </si>
  <si>
    <t>صیادی انیسه</t>
  </si>
  <si>
    <t>ضیاطالب پور سعید</t>
  </si>
  <si>
    <t>طاهری محمد</t>
  </si>
  <si>
    <t>عبدی کرمانی داوود</t>
  </si>
  <si>
    <t>عطارباشی امیر</t>
  </si>
  <si>
    <t>غنایی محسن</t>
  </si>
  <si>
    <t>فتحعلیان پیام</t>
  </si>
  <si>
    <t>فروتن سعید</t>
  </si>
  <si>
    <t>قربانی رباطسنگ ایمان</t>
  </si>
  <si>
    <t>قویدل نامانلو سعید</t>
  </si>
  <si>
    <t>کاظم زاده علی</t>
  </si>
  <si>
    <t>کلانتری سیدمحمدرضا</t>
  </si>
  <si>
    <t>مدهوش باسمنج ابوالفضل</t>
  </si>
  <si>
    <t>مستغنی علی</t>
  </si>
  <si>
    <t>مشیری غزاله</t>
  </si>
  <si>
    <t>معصومی رهنی سعید</t>
  </si>
  <si>
    <t>نادری طوسی مرتضی</t>
  </si>
  <si>
    <t>نوروزی خیابانی امیرحسین</t>
  </si>
  <si>
    <t>وظیفه جواد</t>
  </si>
  <si>
    <t>حل تمرین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</si>
</sst>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12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Times New Roman"/>
      <family val="1"/>
      <scheme val="major"/>
    </font>
    <font>
      <u/>
      <sz val="11"/>
      <color theme="10"/>
      <name val="Arial"/>
      <family val="2"/>
      <charset val="178"/>
      <scheme val="minor"/>
    </font>
    <font>
      <b/>
      <sz val="14"/>
      <color theme="1"/>
      <name val="B Nazanin"/>
      <charset val="178"/>
    </font>
    <font>
      <sz val="11"/>
      <name val="Arial"/>
      <family val="2"/>
      <scheme val="minor"/>
    </font>
    <font>
      <sz val="11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3">
    <xf numFmtId="0" fontId="0" fillId="0" borderId="0" xfId="0"/>
    <xf numFmtId="0" fontId="5" fillId="0" borderId="1" xfId="0" applyFont="1" applyBorder="1" applyAlignment="1">
      <alignment readingOrder="1"/>
    </xf>
    <xf numFmtId="0" fontId="6" fillId="0" borderId="1" xfId="0" applyFont="1" applyBorder="1"/>
    <xf numFmtId="0" fontId="7" fillId="0" borderId="1" xfId="0" applyFont="1" applyBorder="1"/>
    <xf numFmtId="0" fontId="4" fillId="0" borderId="1" xfId="0" applyFont="1" applyBorder="1" applyAlignment="1">
      <alignment readingOrder="1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readingOrder="2"/>
    </xf>
    <xf numFmtId="0" fontId="0" fillId="0" borderId="1" xfId="0" applyBorder="1" applyAlignment="1">
      <alignment readingOrder="1"/>
    </xf>
    <xf numFmtId="0" fontId="0" fillId="0" borderId="1" xfId="0" applyBorder="1"/>
    <xf numFmtId="0" fontId="6" fillId="2" borderId="1" xfId="0" applyFont="1" applyFill="1" applyBorder="1"/>
    <xf numFmtId="0" fontId="3" fillId="2" borderId="1" xfId="0" applyFont="1" applyFill="1" applyBorder="1"/>
    <xf numFmtId="0" fontId="0" fillId="2" borderId="1" xfId="0" applyFill="1" applyBorder="1"/>
    <xf numFmtId="0" fontId="7" fillId="3" borderId="1" xfId="0" applyFont="1" applyFill="1" applyBorder="1"/>
    <xf numFmtId="0" fontId="1" fillId="3" borderId="1" xfId="0" applyFont="1" applyFill="1" applyBorder="1"/>
    <xf numFmtId="0" fontId="0" fillId="3" borderId="1" xfId="0" applyFill="1" applyBorder="1" applyAlignment="1">
      <alignment readingOrder="1"/>
    </xf>
    <xf numFmtId="0" fontId="0" fillId="3" borderId="1" xfId="0" applyFill="1" applyBorder="1"/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right" vertical="center"/>
    </xf>
    <xf numFmtId="0" fontId="8" fillId="2" borderId="1" xfId="0" applyFont="1" applyFill="1" applyBorder="1"/>
    <xf numFmtId="0" fontId="4" fillId="2" borderId="1" xfId="0" applyFont="1" applyFill="1" applyBorder="1" applyAlignment="1"/>
    <xf numFmtId="0" fontId="1" fillId="2" borderId="1" xfId="0" applyFont="1" applyFill="1" applyBorder="1" applyAlignment="1">
      <alignment readingOrder="2"/>
    </xf>
    <xf numFmtId="0" fontId="6" fillId="5" borderId="1" xfId="0" applyFont="1" applyFill="1" applyBorder="1"/>
    <xf numFmtId="0" fontId="8" fillId="5" borderId="1" xfId="0" applyFont="1" applyFill="1" applyBorder="1"/>
    <xf numFmtId="0" fontId="4" fillId="5" borderId="1" xfId="0" applyFont="1" applyFill="1" applyBorder="1" applyAlignment="1"/>
    <xf numFmtId="0" fontId="1" fillId="5" borderId="1" xfId="0" applyFont="1" applyFill="1" applyBorder="1" applyAlignment="1">
      <alignment readingOrder="2"/>
    </xf>
    <xf numFmtId="0" fontId="0" fillId="6" borderId="2" xfId="0" applyFill="1" applyBorder="1" applyAlignment="1">
      <alignment horizontal="right" vertical="center"/>
    </xf>
    <xf numFmtId="0" fontId="4" fillId="6" borderId="1" xfId="0" applyFont="1" applyFill="1" applyBorder="1" applyAlignment="1"/>
    <xf numFmtId="0" fontId="8" fillId="6" borderId="1" xfId="0" applyFont="1" applyFill="1" applyBorder="1"/>
    <xf numFmtId="0" fontId="0" fillId="6" borderId="1" xfId="0" applyFill="1" applyBorder="1" applyAlignment="1">
      <alignment readingOrder="1"/>
    </xf>
    <xf numFmtId="0" fontId="3" fillId="6" borderId="1" xfId="0" applyFont="1" applyFill="1" applyBorder="1"/>
    <xf numFmtId="0" fontId="0" fillId="6" borderId="1" xfId="0" applyFill="1" applyBorder="1"/>
    <xf numFmtId="0" fontId="4" fillId="7" borderId="1" xfId="0" applyFont="1" applyFill="1" applyBorder="1" applyAlignment="1"/>
    <xf numFmtId="0" fontId="8" fillId="7" borderId="1" xfId="0" applyFont="1" applyFill="1" applyBorder="1"/>
    <xf numFmtId="0" fontId="0" fillId="7" borderId="1" xfId="0" applyFill="1" applyBorder="1" applyAlignment="1">
      <alignment readingOrder="1"/>
    </xf>
    <xf numFmtId="0" fontId="0" fillId="7" borderId="1" xfId="0" applyFill="1" applyBorder="1"/>
    <xf numFmtId="0" fontId="12" fillId="7" borderId="1" xfId="0" applyFont="1" applyFill="1" applyBorder="1" applyAlignment="1"/>
    <xf numFmtId="0" fontId="11" fillId="7" borderId="1" xfId="0" applyFont="1" applyFill="1" applyBorder="1" applyAlignment="1">
      <alignment readingOrder="1"/>
    </xf>
    <xf numFmtId="0" fontId="11" fillId="7" borderId="1" xfId="0" applyFont="1" applyFill="1" applyBorder="1"/>
    <xf numFmtId="0" fontId="11" fillId="6" borderId="1" xfId="0" applyFont="1" applyFill="1" applyBorder="1" applyAlignment="1">
      <alignment readingOrder="1"/>
    </xf>
    <xf numFmtId="0" fontId="11" fillId="6" borderId="1" xfId="0" applyFont="1" applyFill="1" applyBorder="1"/>
    <xf numFmtId="0" fontId="12" fillId="2" borderId="1" xfId="0" applyFont="1" applyFill="1" applyBorder="1" applyAlignment="1"/>
    <xf numFmtId="0" fontId="12" fillId="5" borderId="1" xfId="0" applyFont="1" applyFill="1" applyBorder="1" applyAlignment="1"/>
    <xf numFmtId="0" fontId="1" fillId="6" borderId="1" xfId="0" applyFont="1" applyFill="1" applyBorder="1" applyAlignment="1">
      <alignment readingOrder="2"/>
    </xf>
    <xf numFmtId="0" fontId="6" fillId="7" borderId="1" xfId="0" applyFont="1" applyFill="1" applyBorder="1"/>
    <xf numFmtId="0" fontId="1" fillId="7" borderId="1" xfId="0" applyFont="1" applyFill="1" applyBorder="1" applyAlignment="1">
      <alignment readingOrder="2"/>
    </xf>
    <xf numFmtId="0" fontId="6" fillId="8" borderId="1" xfId="0" applyFont="1" applyFill="1" applyBorder="1"/>
    <xf numFmtId="0" fontId="8" fillId="8" borderId="1" xfId="0" applyFont="1" applyFill="1" applyBorder="1"/>
    <xf numFmtId="0" fontId="13" fillId="8" borderId="1" xfId="0" applyFont="1" applyFill="1" applyBorder="1"/>
    <xf numFmtId="0" fontId="1" fillId="9" borderId="1" xfId="0" applyFont="1" applyFill="1" applyBorder="1" applyAlignment="1">
      <alignment readingOrder="2"/>
    </xf>
    <xf numFmtId="0" fontId="6" fillId="9" borderId="1" xfId="0" applyFont="1" applyFill="1" applyBorder="1"/>
    <xf numFmtId="0" fontId="8" fillId="9" borderId="1" xfId="0" applyFont="1" applyFill="1" applyBorder="1"/>
    <xf numFmtId="0" fontId="13" fillId="9" borderId="1" xfId="0" applyFont="1" applyFill="1" applyBorder="1"/>
    <xf numFmtId="0" fontId="0" fillId="8" borderId="1" xfId="0" applyFill="1" applyBorder="1"/>
    <xf numFmtId="0" fontId="14" fillId="2" borderId="1" xfId="0" applyFont="1" applyFill="1" applyBorder="1"/>
    <xf numFmtId="0" fontId="0" fillId="10" borderId="1" xfId="0" applyFill="1" applyBorder="1"/>
    <xf numFmtId="0" fontId="7" fillId="10" borderId="1" xfId="0" applyFont="1" applyFill="1" applyBorder="1"/>
    <xf numFmtId="0" fontId="1" fillId="10" borderId="1" xfId="0" applyFont="1" applyFill="1" applyBorder="1"/>
    <xf numFmtId="0" fontId="0" fillId="10" borderId="1" xfId="0" applyFill="1" applyBorder="1" applyAlignment="1">
      <alignment readingOrder="1"/>
    </xf>
    <xf numFmtId="0" fontId="11" fillId="10" borderId="1" xfId="0" applyFont="1" applyFill="1" applyBorder="1" applyAlignment="1">
      <alignment readingOrder="1"/>
    </xf>
    <xf numFmtId="0" fontId="9" fillId="0" borderId="2" xfId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0" fontId="9" fillId="6" borderId="2" xfId="1" applyFill="1" applyBorder="1" applyAlignment="1" applyProtection="1">
      <alignment horizontal="center" wrapText="1"/>
    </xf>
    <xf numFmtId="0" fontId="0" fillId="6" borderId="2" xfId="0" applyFill="1" applyBorder="1" applyAlignment="1">
      <alignment horizontal="center" wrapText="1"/>
    </xf>
    <xf numFmtId="0" fontId="10" fillId="7" borderId="3" xfId="0" applyFont="1" applyFill="1" applyBorder="1" applyAlignment="1">
      <alignment horizontal="center" readingOrder="2"/>
    </xf>
    <xf numFmtId="0" fontId="10" fillId="7" borderId="5" xfId="0" applyFont="1" applyFill="1" applyBorder="1" applyAlignment="1">
      <alignment horizontal="center" readingOrder="2"/>
    </xf>
    <xf numFmtId="0" fontId="10" fillId="7" borderId="4" xfId="0" applyFont="1" applyFill="1" applyBorder="1" applyAlignment="1">
      <alignment horizontal="center" readingOrder="2"/>
    </xf>
    <xf numFmtId="0" fontId="10" fillId="5" borderId="3" xfId="0" applyFont="1" applyFill="1" applyBorder="1" applyAlignment="1">
      <alignment horizontal="center" readingOrder="2"/>
    </xf>
    <xf numFmtId="0" fontId="10" fillId="5" borderId="5" xfId="0" applyFont="1" applyFill="1" applyBorder="1" applyAlignment="1">
      <alignment horizontal="center" readingOrder="2"/>
    </xf>
    <xf numFmtId="0" fontId="10" fillId="5" borderId="4" xfId="0" applyFont="1" applyFill="1" applyBorder="1" applyAlignment="1">
      <alignment horizontal="center" readingOrder="2"/>
    </xf>
    <xf numFmtId="0" fontId="10" fillId="2" borderId="3" xfId="0" applyFont="1" applyFill="1" applyBorder="1" applyAlignment="1">
      <alignment horizontal="center" readingOrder="2"/>
    </xf>
    <xf numFmtId="0" fontId="10" fillId="2" borderId="5" xfId="0" applyFont="1" applyFill="1" applyBorder="1" applyAlignment="1">
      <alignment horizontal="center" readingOrder="2"/>
    </xf>
    <xf numFmtId="0" fontId="10" fillId="2" borderId="4" xfId="0" applyFont="1" applyFill="1" applyBorder="1" applyAlignment="1">
      <alignment horizontal="center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ShowStudent('ShowStSpec.php',%20'9215473048');" TargetMode="External"/><Relationship Id="rId18" Type="http://schemas.openxmlformats.org/officeDocument/2006/relationships/hyperlink" Target="javascript:ShowStudent('ShowStSpec.php',%20'9245473001');" TargetMode="External"/><Relationship Id="rId26" Type="http://schemas.openxmlformats.org/officeDocument/2006/relationships/hyperlink" Target="javascript:ShowStudent('ShowStSpec.php',%20'9115473032');" TargetMode="External"/><Relationship Id="rId39" Type="http://schemas.openxmlformats.org/officeDocument/2006/relationships/hyperlink" Target="javascript:ShowStudent('ShowStSpec.php',%20'9215473090');" TargetMode="External"/><Relationship Id="rId21" Type="http://schemas.openxmlformats.org/officeDocument/2006/relationships/hyperlink" Target="javascript:ShowStudent('ShowStSpec.php',%20'9215473078');" TargetMode="External"/><Relationship Id="rId34" Type="http://schemas.openxmlformats.org/officeDocument/2006/relationships/hyperlink" Target="javascript:ShowStudent('ShowStSpec.php',%20'9215473059');" TargetMode="External"/><Relationship Id="rId42" Type="http://schemas.openxmlformats.org/officeDocument/2006/relationships/hyperlink" Target="javascript:ShowStudent('ShowStSpec.php',%20'9215473042');" TargetMode="External"/><Relationship Id="rId47" Type="http://schemas.openxmlformats.org/officeDocument/2006/relationships/hyperlink" Target="javascript:ShowStudent('ShowStSpec.php',%20'9015473043');" TargetMode="External"/><Relationship Id="rId50" Type="http://schemas.openxmlformats.org/officeDocument/2006/relationships/hyperlink" Target="javascript:ShowStudent('ShowStSpec.php',%20'9115473011');" TargetMode="External"/><Relationship Id="rId7" Type="http://schemas.openxmlformats.org/officeDocument/2006/relationships/hyperlink" Target="javascript:ShowStudent('ShowStSpec.php',%20'9115473058');" TargetMode="External"/><Relationship Id="rId2" Type="http://schemas.openxmlformats.org/officeDocument/2006/relationships/hyperlink" Target="javascript:ShowStudent('ShowStSpec.php',%20'9215473075');" TargetMode="External"/><Relationship Id="rId16" Type="http://schemas.openxmlformats.org/officeDocument/2006/relationships/hyperlink" Target="javascript:ShowStudent('ShowStSpec.php',%20'9115473077');" TargetMode="External"/><Relationship Id="rId29" Type="http://schemas.openxmlformats.org/officeDocument/2006/relationships/hyperlink" Target="javascript:ShowStudent('ShowStSpec.php',%20'9115473004');" TargetMode="External"/><Relationship Id="rId11" Type="http://schemas.openxmlformats.org/officeDocument/2006/relationships/hyperlink" Target="javascript:ShowStudent('ShowStSpec.php',%20'9215473081');" TargetMode="External"/><Relationship Id="rId24" Type="http://schemas.openxmlformats.org/officeDocument/2006/relationships/hyperlink" Target="javascript:ShowStudent('ShowStSpec.php',%20'9215473063');" TargetMode="External"/><Relationship Id="rId32" Type="http://schemas.openxmlformats.org/officeDocument/2006/relationships/hyperlink" Target="javascript:ShowStudent('ShowStSpec.php',%20'9215473069');" TargetMode="External"/><Relationship Id="rId37" Type="http://schemas.openxmlformats.org/officeDocument/2006/relationships/hyperlink" Target="javascript:ShowStudent('ShowStSpec.php',%20'9015473034');" TargetMode="External"/><Relationship Id="rId40" Type="http://schemas.openxmlformats.org/officeDocument/2006/relationships/hyperlink" Target="javascript:ShowStudent('ShowStSpec.php',%20'9015473099');" TargetMode="External"/><Relationship Id="rId45" Type="http://schemas.openxmlformats.org/officeDocument/2006/relationships/hyperlink" Target="javascript:ShowStudent('ShowStSpec.php',%20'9115473009');" TargetMode="External"/><Relationship Id="rId5" Type="http://schemas.openxmlformats.org/officeDocument/2006/relationships/hyperlink" Target="javascript:ShowStudent('ShowStSpec.php',%20'9215473079');" TargetMode="External"/><Relationship Id="rId15" Type="http://schemas.openxmlformats.org/officeDocument/2006/relationships/hyperlink" Target="javascript:ShowStudent('ShowStSpec.php',%20'9215473035');" TargetMode="External"/><Relationship Id="rId23" Type="http://schemas.openxmlformats.org/officeDocument/2006/relationships/hyperlink" Target="javascript:ShowStudent('ShowStSpec.php',%20'9115473081');" TargetMode="External"/><Relationship Id="rId28" Type="http://schemas.openxmlformats.org/officeDocument/2006/relationships/hyperlink" Target="javascript:ShowStudent('ShowStSpec.php',%20'9215473043');" TargetMode="External"/><Relationship Id="rId36" Type="http://schemas.openxmlformats.org/officeDocument/2006/relationships/hyperlink" Target="javascript:ShowStudent('ShowStSpec.php',%20'9015473029');" TargetMode="External"/><Relationship Id="rId49" Type="http://schemas.openxmlformats.org/officeDocument/2006/relationships/hyperlink" Target="javascript:ShowStudent('ShowStSpec.php',%20'9215473049');" TargetMode="External"/><Relationship Id="rId10" Type="http://schemas.openxmlformats.org/officeDocument/2006/relationships/hyperlink" Target="javascript:ShowStudent('ShowStSpec.php',%20'9215473008');" TargetMode="External"/><Relationship Id="rId19" Type="http://schemas.openxmlformats.org/officeDocument/2006/relationships/hyperlink" Target="javascript:ShowStudent('ShowStSpec.php',%20'9215473006');" TargetMode="External"/><Relationship Id="rId31" Type="http://schemas.openxmlformats.org/officeDocument/2006/relationships/hyperlink" Target="javascript:ShowStudent('ShowStSpec.php',%20'9215473058');" TargetMode="External"/><Relationship Id="rId44" Type="http://schemas.openxmlformats.org/officeDocument/2006/relationships/hyperlink" Target="javascript:ShowStudent('ShowStSpec.php',%20'9115473040');" TargetMode="External"/><Relationship Id="rId4" Type="http://schemas.openxmlformats.org/officeDocument/2006/relationships/hyperlink" Target="javascript:ShowStudent('ShowStSpec.php',%20'9215473005');" TargetMode="External"/><Relationship Id="rId9" Type="http://schemas.openxmlformats.org/officeDocument/2006/relationships/hyperlink" Target="javascript:ShowStudent('ShowStSpec.php',%20'9215473007');" TargetMode="External"/><Relationship Id="rId14" Type="http://schemas.openxmlformats.org/officeDocument/2006/relationships/hyperlink" Target="javascript:ShowStudent('ShowStSpec.php',%20'9215473066');" TargetMode="External"/><Relationship Id="rId22" Type="http://schemas.openxmlformats.org/officeDocument/2006/relationships/hyperlink" Target="javascript:ShowStudent('ShowStSpec.php',%20'9215473024');" TargetMode="External"/><Relationship Id="rId27" Type="http://schemas.openxmlformats.org/officeDocument/2006/relationships/hyperlink" Target="javascript:ShowStudent('ShowStSpec.php',%20'9115473062');" TargetMode="External"/><Relationship Id="rId30" Type="http://schemas.openxmlformats.org/officeDocument/2006/relationships/hyperlink" Target="javascript:ShowStudent('ShowStSpec.php',%20'9215473062');" TargetMode="External"/><Relationship Id="rId35" Type="http://schemas.openxmlformats.org/officeDocument/2006/relationships/hyperlink" Target="javascript:ShowStudent('ShowStSpec.php',%20'9215473084');" TargetMode="External"/><Relationship Id="rId43" Type="http://schemas.openxmlformats.org/officeDocument/2006/relationships/hyperlink" Target="javascript:ShowStudent('ShowStSpec.php',%20'9215473020');" TargetMode="External"/><Relationship Id="rId48" Type="http://schemas.openxmlformats.org/officeDocument/2006/relationships/hyperlink" Target="javascript:ShowStudent('ShowStSpec.php',%20'9215473031');" TargetMode="External"/><Relationship Id="rId8" Type="http://schemas.openxmlformats.org/officeDocument/2006/relationships/hyperlink" Target="javascript:ShowStudent('ShowStSpec.php',%20'9215473054');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javascript:ShowStudent('ShowStSpec.php',%20'9215473067');" TargetMode="External"/><Relationship Id="rId12" Type="http://schemas.openxmlformats.org/officeDocument/2006/relationships/hyperlink" Target="javascript:ShowStudent('ShowStSpec.php',%20'9115473010');" TargetMode="External"/><Relationship Id="rId17" Type="http://schemas.openxmlformats.org/officeDocument/2006/relationships/hyperlink" Target="javascript:ShowStudent('ShowStSpec.php',%20'9115473060');" TargetMode="External"/><Relationship Id="rId25" Type="http://schemas.openxmlformats.org/officeDocument/2006/relationships/hyperlink" Target="javascript:ShowStudent('ShowStSpec.php',%20'9115473008');" TargetMode="External"/><Relationship Id="rId33" Type="http://schemas.openxmlformats.org/officeDocument/2006/relationships/hyperlink" Target="javascript:ShowStudent('ShowStSpec.php',%20'9115473036');" TargetMode="External"/><Relationship Id="rId38" Type="http://schemas.openxmlformats.org/officeDocument/2006/relationships/hyperlink" Target="javascript:ShowStudent('ShowStSpec.php',%20'9215473045');" TargetMode="External"/><Relationship Id="rId46" Type="http://schemas.openxmlformats.org/officeDocument/2006/relationships/hyperlink" Target="javascript:ShowStudent('ShowStSpec.php',%20'9215473010');" TargetMode="External"/><Relationship Id="rId20" Type="http://schemas.openxmlformats.org/officeDocument/2006/relationships/hyperlink" Target="javascript:ShowStudent('ShowStSpec.php',%20'9315473029');" TargetMode="External"/><Relationship Id="rId41" Type="http://schemas.openxmlformats.org/officeDocument/2006/relationships/hyperlink" Target="javascript:ShowStudent('ShowStSpec.php',%20'9215473044');" TargetMode="External"/><Relationship Id="rId1" Type="http://schemas.openxmlformats.org/officeDocument/2006/relationships/hyperlink" Target="javascript:ShowStudent('ShowStSpec.php',%20'9115473078');" TargetMode="External"/><Relationship Id="rId6" Type="http://schemas.openxmlformats.org/officeDocument/2006/relationships/hyperlink" Target="javascript:ShowStudent('ShowStSpec.php',%20'9215473071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Z56"/>
  <sheetViews>
    <sheetView rightToLeft="1" tabSelected="1" zoomScale="70" zoomScaleNormal="70" workbookViewId="0">
      <selection activeCell="X15" sqref="X15"/>
    </sheetView>
  </sheetViews>
  <sheetFormatPr defaultColWidth="9" defaultRowHeight="16.8" x14ac:dyDescent="0.5"/>
  <cols>
    <col min="1" max="1" width="3.09765625" style="9" bestFit="1" customWidth="1"/>
    <col min="2" max="2" width="11.69921875" style="4" customWidth="1"/>
    <col min="3" max="3" width="19.59765625" style="7" hidden="1" customWidth="1"/>
    <col min="4" max="6" width="6.8984375" style="21" customWidth="1"/>
    <col min="7" max="7" width="7" style="25" customWidth="1"/>
    <col min="8" max="9" width="6.8984375" style="25" customWidth="1"/>
    <col min="10" max="14" width="6.8984375" style="45" customWidth="1"/>
    <col min="15" max="16" width="9" style="49" customWidth="1"/>
    <col min="17" max="17" width="9" style="53" customWidth="1"/>
    <col min="18" max="20" width="9" style="12" customWidth="1"/>
    <col min="21" max="21" width="9" style="16"/>
    <col min="22" max="44" width="9" style="55"/>
    <col min="45" max="16384" width="9" style="9"/>
  </cols>
  <sheetData>
    <row r="1" spans="1:52" ht="23.4" x14ac:dyDescent="0.75">
      <c r="D1" s="70" t="s">
        <v>7</v>
      </c>
      <c r="E1" s="71"/>
      <c r="F1" s="72"/>
      <c r="G1" s="67" t="s">
        <v>8</v>
      </c>
      <c r="H1" s="68"/>
      <c r="I1" s="69"/>
      <c r="J1" s="64" t="s">
        <v>9</v>
      </c>
      <c r="K1" s="65"/>
      <c r="L1" s="65"/>
      <c r="M1" s="65"/>
      <c r="N1" s="66"/>
    </row>
    <row r="2" spans="1:52" s="3" customFormat="1" ht="47.25" customHeight="1" x14ac:dyDescent="0.65">
      <c r="B2" s="1"/>
      <c r="C2" s="2"/>
      <c r="D2" s="10" t="s">
        <v>0</v>
      </c>
      <c r="E2" s="10" t="s">
        <v>1</v>
      </c>
      <c r="F2" s="10" t="s">
        <v>10</v>
      </c>
      <c r="G2" s="22" t="s">
        <v>0</v>
      </c>
      <c r="H2" s="22" t="s">
        <v>1</v>
      </c>
      <c r="I2" s="22" t="s">
        <v>10</v>
      </c>
      <c r="J2" s="44" t="s">
        <v>0</v>
      </c>
      <c r="K2" s="44" t="s">
        <v>1</v>
      </c>
      <c r="L2" s="44" t="s">
        <v>2</v>
      </c>
      <c r="M2" s="44" t="s">
        <v>3</v>
      </c>
      <c r="N2" s="44" t="s">
        <v>10</v>
      </c>
      <c r="O2" s="50" t="s">
        <v>11</v>
      </c>
      <c r="P2" s="50" t="s">
        <v>63</v>
      </c>
      <c r="Q2" s="46" t="s">
        <v>5</v>
      </c>
      <c r="R2" s="10" t="s">
        <v>4</v>
      </c>
      <c r="S2" s="10" t="s">
        <v>23</v>
      </c>
      <c r="T2" s="10"/>
      <c r="U2" s="13" t="s">
        <v>6</v>
      </c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</row>
    <row r="3" spans="1:52" s="6" customFormat="1" ht="15" customHeight="1" x14ac:dyDescent="0.55000000000000004">
      <c r="B3" s="4"/>
      <c r="C3" s="5"/>
      <c r="D3" s="19">
        <v>100</v>
      </c>
      <c r="E3" s="19">
        <v>100</v>
      </c>
      <c r="F3" s="19">
        <v>200</v>
      </c>
      <c r="G3" s="23">
        <v>100</v>
      </c>
      <c r="H3" s="23">
        <v>100</v>
      </c>
      <c r="I3" s="23">
        <v>200</v>
      </c>
      <c r="J3" s="33">
        <v>100</v>
      </c>
      <c r="K3" s="33">
        <v>100</v>
      </c>
      <c r="L3" s="33">
        <v>100</v>
      </c>
      <c r="M3" s="33">
        <v>100</v>
      </c>
      <c r="N3" s="33">
        <v>400</v>
      </c>
      <c r="O3" s="51"/>
      <c r="P3" s="51"/>
      <c r="Q3" s="47"/>
      <c r="R3" s="11"/>
      <c r="S3" s="11"/>
      <c r="T3" s="11"/>
      <c r="U3" s="14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</row>
    <row r="4" spans="1:52" s="6" customFormat="1" ht="15" customHeight="1" x14ac:dyDescent="0.55000000000000004">
      <c r="B4" s="4"/>
      <c r="C4" s="5"/>
      <c r="D4" s="19">
        <v>0.02</v>
      </c>
      <c r="E4" s="19">
        <v>0.02</v>
      </c>
      <c r="F4" s="19">
        <f>E3*$E$4+D3*$D$4</f>
        <v>4</v>
      </c>
      <c r="G4" s="23">
        <v>0.03</v>
      </c>
      <c r="H4" s="23">
        <v>0.03</v>
      </c>
      <c r="I4" s="23">
        <f>H3*$H$4+G3*$G$4</f>
        <v>6</v>
      </c>
      <c r="J4" s="33">
        <v>2.4E-2</v>
      </c>
      <c r="K4" s="33">
        <v>2.4E-2</v>
      </c>
      <c r="L4" s="33">
        <v>2.4E-2</v>
      </c>
      <c r="M4" s="33">
        <v>2.4E-2</v>
      </c>
      <c r="N4" s="33">
        <f>M3*$M$4+L3*$L$4+K3*$K$4+J3*$J$4</f>
        <v>9.6</v>
      </c>
      <c r="O4" s="51">
        <f>N4+I4+F4</f>
        <v>19.600000000000001</v>
      </c>
      <c r="P4" s="51">
        <v>0.4</v>
      </c>
      <c r="Q4" s="47">
        <v>2</v>
      </c>
      <c r="R4" s="19">
        <f>Q4+P4+O4</f>
        <v>22</v>
      </c>
      <c r="S4" s="19"/>
      <c r="T4" s="19"/>
      <c r="U4" s="14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</row>
    <row r="5" spans="1:52" ht="14.25" customHeight="1" x14ac:dyDescent="0.3">
      <c r="A5" s="17">
        <v>1</v>
      </c>
      <c r="B5" s="60">
        <v>9115473078</v>
      </c>
      <c r="C5" s="61" t="s">
        <v>12</v>
      </c>
      <c r="D5" s="20">
        <v>70</v>
      </c>
      <c r="E5" s="20">
        <v>20</v>
      </c>
      <c r="F5" s="19">
        <f>E5*$E$4+D5*$D$4</f>
        <v>1.8000000000000003</v>
      </c>
      <c r="G5" s="24">
        <v>100</v>
      </c>
      <c r="H5" s="24">
        <v>50</v>
      </c>
      <c r="I5" s="23">
        <f>H5*$H$4+G5*$G$4</f>
        <v>4.5</v>
      </c>
      <c r="J5" s="32">
        <v>10</v>
      </c>
      <c r="K5" s="32">
        <v>70</v>
      </c>
      <c r="L5" s="32">
        <v>20</v>
      </c>
      <c r="M5" s="32">
        <v>100</v>
      </c>
      <c r="N5" s="33">
        <f>M5*$M$4+L5*$L$4+K5*$K$4+J5*$J$4</f>
        <v>4.8</v>
      </c>
      <c r="O5" s="51">
        <f t="shared" ref="O5:O54" si="0">N5+I5+F5</f>
        <v>11.100000000000001</v>
      </c>
      <c r="P5" s="51">
        <v>0</v>
      </c>
      <c r="Q5" s="47">
        <v>2</v>
      </c>
      <c r="R5" s="19">
        <f t="shared" ref="R5:R54" si="1">Q5+P5+O5</f>
        <v>13.100000000000001</v>
      </c>
      <c r="S5" s="11"/>
      <c r="T5" s="11"/>
      <c r="U5" s="15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8"/>
      <c r="AT5" s="8"/>
      <c r="AU5" s="8"/>
      <c r="AV5" s="8"/>
      <c r="AW5" s="8"/>
      <c r="AX5" s="8"/>
      <c r="AY5" s="8"/>
      <c r="AZ5" s="8"/>
    </row>
    <row r="6" spans="1:52" ht="14.25" customHeight="1" x14ac:dyDescent="0.3">
      <c r="A6" s="17">
        <v>2</v>
      </c>
      <c r="B6" s="60">
        <v>9215473075</v>
      </c>
      <c r="C6" s="61" t="s">
        <v>24</v>
      </c>
      <c r="D6" s="20">
        <v>50</v>
      </c>
      <c r="E6" s="20">
        <v>80</v>
      </c>
      <c r="F6" s="19">
        <f t="shared" ref="F6:F54" si="2">E6*$E$4+D6*$D$4</f>
        <v>2.6</v>
      </c>
      <c r="G6" s="24">
        <v>75</v>
      </c>
      <c r="H6" s="24">
        <v>55</v>
      </c>
      <c r="I6" s="23">
        <f t="shared" ref="I6:I54" si="3">H6*$H$4+G6*$G$4</f>
        <v>3.9</v>
      </c>
      <c r="J6" s="32">
        <v>0</v>
      </c>
      <c r="K6" s="32">
        <v>30</v>
      </c>
      <c r="L6" s="32">
        <v>15</v>
      </c>
      <c r="M6" s="32">
        <v>15</v>
      </c>
      <c r="N6" s="33">
        <f t="shared" ref="N6:N54" si="4">M6*$M$4+L6*$L$4+K6*$K$4+J6*$J$4</f>
        <v>1.44</v>
      </c>
      <c r="O6" s="51">
        <f t="shared" si="0"/>
        <v>7.9399999999999995</v>
      </c>
      <c r="P6" s="51">
        <v>0.2</v>
      </c>
      <c r="Q6" s="47">
        <v>2</v>
      </c>
      <c r="R6" s="19">
        <f t="shared" si="1"/>
        <v>10.14</v>
      </c>
      <c r="S6" s="11"/>
      <c r="T6" s="11"/>
      <c r="U6" s="15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8"/>
      <c r="AT6" s="8"/>
      <c r="AU6" s="8"/>
      <c r="AV6" s="8"/>
      <c r="AW6" s="8"/>
      <c r="AX6" s="8"/>
      <c r="AY6" s="8"/>
      <c r="AZ6" s="8"/>
    </row>
    <row r="7" spans="1:52" ht="14.25" customHeight="1" x14ac:dyDescent="0.3">
      <c r="A7" s="17">
        <v>3</v>
      </c>
      <c r="B7" s="60">
        <v>9215473067</v>
      </c>
      <c r="C7" s="61" t="s">
        <v>25</v>
      </c>
      <c r="D7" s="20">
        <v>20</v>
      </c>
      <c r="E7" s="20">
        <v>20</v>
      </c>
      <c r="F7" s="19">
        <f t="shared" si="2"/>
        <v>0.8</v>
      </c>
      <c r="G7" s="24">
        <v>60</v>
      </c>
      <c r="H7" s="24">
        <v>70</v>
      </c>
      <c r="I7" s="23">
        <f t="shared" si="3"/>
        <v>3.9</v>
      </c>
      <c r="J7" s="32">
        <v>30</v>
      </c>
      <c r="K7" s="32">
        <v>30</v>
      </c>
      <c r="L7" s="32">
        <v>35</v>
      </c>
      <c r="M7" s="32">
        <v>5</v>
      </c>
      <c r="N7" s="33">
        <f t="shared" si="4"/>
        <v>2.4</v>
      </c>
      <c r="O7" s="51">
        <f t="shared" si="0"/>
        <v>7.1</v>
      </c>
      <c r="P7" s="51">
        <v>0.2</v>
      </c>
      <c r="Q7" s="47">
        <v>2</v>
      </c>
      <c r="R7" s="19">
        <f t="shared" si="1"/>
        <v>9.3000000000000007</v>
      </c>
      <c r="S7" s="11"/>
      <c r="T7" s="11"/>
      <c r="U7" s="15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8"/>
      <c r="AT7" s="8"/>
      <c r="AU7" s="8"/>
      <c r="AV7" s="8"/>
      <c r="AW7" s="8"/>
      <c r="AX7" s="8"/>
      <c r="AY7" s="8"/>
      <c r="AZ7" s="8"/>
    </row>
    <row r="8" spans="1:52" ht="14.25" customHeight="1" x14ac:dyDescent="0.3">
      <c r="A8" s="17">
        <v>4</v>
      </c>
      <c r="B8" s="60">
        <v>9215473005</v>
      </c>
      <c r="C8" s="61" t="s">
        <v>26</v>
      </c>
      <c r="D8" s="20">
        <v>30</v>
      </c>
      <c r="E8" s="20">
        <v>65</v>
      </c>
      <c r="F8" s="19">
        <f t="shared" si="2"/>
        <v>1.9</v>
      </c>
      <c r="G8" s="24">
        <v>80</v>
      </c>
      <c r="H8" s="24">
        <v>85</v>
      </c>
      <c r="I8" s="23">
        <f t="shared" si="3"/>
        <v>4.9499999999999993</v>
      </c>
      <c r="J8" s="32">
        <v>20</v>
      </c>
      <c r="K8" s="32">
        <v>10</v>
      </c>
      <c r="L8" s="32">
        <v>35</v>
      </c>
      <c r="M8" s="32">
        <v>55</v>
      </c>
      <c r="N8" s="33">
        <f t="shared" si="4"/>
        <v>2.8800000000000003</v>
      </c>
      <c r="O8" s="51">
        <f t="shared" si="0"/>
        <v>9.73</v>
      </c>
      <c r="P8" s="51">
        <v>0.4</v>
      </c>
      <c r="Q8" s="47">
        <v>2</v>
      </c>
      <c r="R8" s="19">
        <f t="shared" si="1"/>
        <v>12.13</v>
      </c>
      <c r="S8" s="11"/>
      <c r="T8" s="11"/>
      <c r="U8" s="15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8"/>
      <c r="AT8" s="8"/>
      <c r="AU8" s="8"/>
      <c r="AV8" s="8"/>
      <c r="AW8" s="8"/>
      <c r="AX8" s="8"/>
      <c r="AY8" s="8"/>
      <c r="AZ8" s="8"/>
    </row>
    <row r="9" spans="1:52" ht="14.25" customHeight="1" x14ac:dyDescent="0.3">
      <c r="A9" s="17">
        <v>5</v>
      </c>
      <c r="B9" s="60">
        <v>9215473079</v>
      </c>
      <c r="C9" s="61" t="s">
        <v>27</v>
      </c>
      <c r="D9" s="20">
        <v>30</v>
      </c>
      <c r="E9" s="20">
        <v>15</v>
      </c>
      <c r="F9" s="19">
        <f t="shared" si="2"/>
        <v>0.89999999999999991</v>
      </c>
      <c r="G9" s="24">
        <v>85</v>
      </c>
      <c r="H9" s="24">
        <v>65</v>
      </c>
      <c r="I9" s="23">
        <f t="shared" si="3"/>
        <v>4.5</v>
      </c>
      <c r="J9" s="32">
        <v>55</v>
      </c>
      <c r="K9" s="32">
        <v>10</v>
      </c>
      <c r="L9" s="32">
        <v>25</v>
      </c>
      <c r="M9" s="32">
        <v>55</v>
      </c>
      <c r="N9" s="33">
        <f t="shared" si="4"/>
        <v>3.4800000000000004</v>
      </c>
      <c r="O9" s="51">
        <f t="shared" si="0"/>
        <v>8.8800000000000008</v>
      </c>
      <c r="P9" s="51">
        <v>0.3</v>
      </c>
      <c r="Q9" s="47">
        <v>2</v>
      </c>
      <c r="R9" s="19">
        <f t="shared" si="1"/>
        <v>11.18</v>
      </c>
      <c r="S9" s="11"/>
      <c r="T9" s="11"/>
      <c r="U9" s="15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8"/>
      <c r="AT9" s="8"/>
      <c r="AU9" s="8"/>
      <c r="AV9" s="8"/>
      <c r="AW9" s="8"/>
      <c r="AX9" s="8"/>
      <c r="AY9" s="8"/>
      <c r="AZ9" s="8"/>
    </row>
    <row r="10" spans="1:52" s="40" customFormat="1" ht="14.25" customHeight="1" x14ac:dyDescent="0.3">
      <c r="A10" s="18">
        <v>6</v>
      </c>
      <c r="B10" s="60">
        <v>9215473071</v>
      </c>
      <c r="C10" s="61" t="s">
        <v>28</v>
      </c>
      <c r="D10" s="41">
        <v>15</v>
      </c>
      <c r="E10" s="41">
        <v>55</v>
      </c>
      <c r="F10" s="19">
        <f t="shared" si="2"/>
        <v>1.4000000000000001</v>
      </c>
      <c r="G10" s="42">
        <v>30</v>
      </c>
      <c r="H10" s="42">
        <v>45</v>
      </c>
      <c r="I10" s="23">
        <f t="shared" si="3"/>
        <v>2.25</v>
      </c>
      <c r="J10" s="36">
        <v>0</v>
      </c>
      <c r="K10" s="36">
        <v>35</v>
      </c>
      <c r="L10" s="36">
        <v>20</v>
      </c>
      <c r="M10" s="36">
        <v>30</v>
      </c>
      <c r="N10" s="33">
        <f t="shared" si="4"/>
        <v>2.04</v>
      </c>
      <c r="O10" s="51">
        <f t="shared" si="0"/>
        <v>5.69</v>
      </c>
      <c r="P10" s="52">
        <v>0.2</v>
      </c>
      <c r="Q10" s="47">
        <v>2</v>
      </c>
      <c r="R10" s="19">
        <f t="shared" si="1"/>
        <v>7.8900000000000006</v>
      </c>
      <c r="S10" s="54"/>
      <c r="T10" s="11"/>
      <c r="U10" s="15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39"/>
      <c r="AT10" s="39"/>
      <c r="AU10" s="39"/>
      <c r="AV10" s="39"/>
      <c r="AW10" s="39"/>
      <c r="AX10" s="39"/>
      <c r="AY10" s="39"/>
      <c r="AZ10" s="39"/>
    </row>
    <row r="11" spans="1:52" s="35" customFormat="1" ht="14.25" customHeight="1" x14ac:dyDescent="0.3">
      <c r="A11" s="18">
        <v>7</v>
      </c>
      <c r="B11" s="60">
        <v>9115473058</v>
      </c>
      <c r="C11" s="61" t="s">
        <v>13</v>
      </c>
      <c r="D11" s="20">
        <v>25</v>
      </c>
      <c r="E11" s="20">
        <v>20</v>
      </c>
      <c r="F11" s="19">
        <f t="shared" si="2"/>
        <v>0.9</v>
      </c>
      <c r="G11" s="24">
        <v>45</v>
      </c>
      <c r="H11" s="24">
        <v>55</v>
      </c>
      <c r="I11" s="23">
        <f t="shared" si="3"/>
        <v>3</v>
      </c>
      <c r="J11" s="32">
        <v>0</v>
      </c>
      <c r="K11" s="32">
        <v>75</v>
      </c>
      <c r="L11" s="32">
        <v>15</v>
      </c>
      <c r="M11" s="32">
        <v>0</v>
      </c>
      <c r="N11" s="33">
        <f t="shared" si="4"/>
        <v>2.16</v>
      </c>
      <c r="O11" s="51">
        <f t="shared" si="0"/>
        <v>6.0600000000000005</v>
      </c>
      <c r="P11" s="51">
        <v>0.2</v>
      </c>
      <c r="Q11" s="47">
        <v>2</v>
      </c>
      <c r="R11" s="19">
        <f t="shared" si="1"/>
        <v>8.2600000000000016</v>
      </c>
      <c r="S11" s="11"/>
      <c r="T11" s="11"/>
      <c r="U11" s="15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34"/>
      <c r="AT11" s="34"/>
      <c r="AU11" s="34"/>
      <c r="AV11" s="34"/>
      <c r="AW11" s="34"/>
      <c r="AX11" s="34"/>
      <c r="AY11" s="34"/>
      <c r="AZ11" s="34"/>
    </row>
    <row r="12" spans="1:52" ht="14.25" customHeight="1" x14ac:dyDescent="0.3">
      <c r="A12" s="18">
        <v>8</v>
      </c>
      <c r="B12" s="60">
        <v>9215473054</v>
      </c>
      <c r="C12" s="61" t="s">
        <v>29</v>
      </c>
      <c r="D12" s="20">
        <v>55</v>
      </c>
      <c r="E12" s="20">
        <v>55</v>
      </c>
      <c r="F12" s="19">
        <f t="shared" si="2"/>
        <v>2.2000000000000002</v>
      </c>
      <c r="G12" s="24">
        <v>85</v>
      </c>
      <c r="H12" s="24">
        <v>75</v>
      </c>
      <c r="I12" s="23">
        <f t="shared" si="3"/>
        <v>4.8</v>
      </c>
      <c r="J12" s="32">
        <v>40</v>
      </c>
      <c r="K12" s="32">
        <v>25</v>
      </c>
      <c r="L12" s="32">
        <v>25</v>
      </c>
      <c r="M12" s="32">
        <v>30</v>
      </c>
      <c r="N12" s="33">
        <f t="shared" si="4"/>
        <v>2.88</v>
      </c>
      <c r="O12" s="51">
        <f t="shared" si="0"/>
        <v>9.879999999999999</v>
      </c>
      <c r="P12" s="51">
        <v>0.2</v>
      </c>
      <c r="Q12" s="47">
        <v>2</v>
      </c>
      <c r="R12" s="19">
        <f t="shared" si="1"/>
        <v>12.079999999999998</v>
      </c>
      <c r="S12" s="11"/>
      <c r="T12" s="11"/>
      <c r="U12" s="15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8"/>
      <c r="AT12" s="8"/>
      <c r="AU12" s="8"/>
      <c r="AV12" s="8"/>
      <c r="AW12" s="8"/>
      <c r="AX12" s="8"/>
      <c r="AY12" s="8"/>
      <c r="AZ12" s="8"/>
    </row>
    <row r="13" spans="1:52" ht="14.25" customHeight="1" x14ac:dyDescent="0.3">
      <c r="A13" s="17">
        <v>9</v>
      </c>
      <c r="B13" s="60">
        <v>9215473007</v>
      </c>
      <c r="C13" s="61" t="s">
        <v>30</v>
      </c>
      <c r="D13" s="20">
        <v>10</v>
      </c>
      <c r="E13" s="20">
        <v>0</v>
      </c>
      <c r="F13" s="19">
        <f t="shared" si="2"/>
        <v>0.2</v>
      </c>
      <c r="G13" s="24">
        <v>0</v>
      </c>
      <c r="H13" s="24">
        <v>25</v>
      </c>
      <c r="I13" s="23">
        <f t="shared" si="3"/>
        <v>0.75</v>
      </c>
      <c r="J13" s="32">
        <v>0</v>
      </c>
      <c r="K13" s="32">
        <v>0</v>
      </c>
      <c r="L13" s="32">
        <v>0</v>
      </c>
      <c r="M13" s="32">
        <v>0</v>
      </c>
      <c r="N13" s="33">
        <f t="shared" si="4"/>
        <v>0</v>
      </c>
      <c r="O13" s="51">
        <f t="shared" si="0"/>
        <v>0.95</v>
      </c>
      <c r="P13" s="51">
        <v>0</v>
      </c>
      <c r="Q13" s="47">
        <v>2</v>
      </c>
      <c r="R13" s="19">
        <f t="shared" si="1"/>
        <v>2.95</v>
      </c>
      <c r="S13" s="11"/>
      <c r="T13" s="11"/>
      <c r="U13" s="15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8"/>
      <c r="AT13" s="8"/>
      <c r="AU13" s="8"/>
      <c r="AV13" s="8"/>
      <c r="AW13" s="8"/>
      <c r="AX13" s="8"/>
      <c r="AY13" s="8"/>
      <c r="AZ13" s="8"/>
    </row>
    <row r="14" spans="1:52" ht="14.25" customHeight="1" x14ac:dyDescent="0.3">
      <c r="A14" s="17">
        <v>10</v>
      </c>
      <c r="B14" s="60">
        <v>9215473008</v>
      </c>
      <c r="C14" s="61" t="s">
        <v>31</v>
      </c>
      <c r="D14" s="20">
        <v>50</v>
      </c>
      <c r="E14" s="20">
        <v>55</v>
      </c>
      <c r="F14" s="19">
        <f t="shared" si="2"/>
        <v>2.1</v>
      </c>
      <c r="G14" s="24">
        <v>98</v>
      </c>
      <c r="H14" s="24">
        <v>100</v>
      </c>
      <c r="I14" s="23">
        <f t="shared" si="3"/>
        <v>5.9399999999999995</v>
      </c>
      <c r="J14" s="32">
        <v>55</v>
      </c>
      <c r="K14" s="32">
        <v>65</v>
      </c>
      <c r="L14" s="32">
        <v>45</v>
      </c>
      <c r="M14" s="32">
        <v>75</v>
      </c>
      <c r="N14" s="33">
        <f t="shared" si="4"/>
        <v>5.76</v>
      </c>
      <c r="O14" s="51">
        <f t="shared" si="0"/>
        <v>13.799999999999999</v>
      </c>
      <c r="P14" s="51">
        <v>0.4</v>
      </c>
      <c r="Q14" s="47">
        <v>2</v>
      </c>
      <c r="R14" s="19">
        <f t="shared" si="1"/>
        <v>16.2</v>
      </c>
      <c r="S14" s="11"/>
      <c r="T14" s="11"/>
      <c r="U14" s="15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8"/>
      <c r="AT14" s="8"/>
      <c r="AU14" s="8"/>
      <c r="AV14" s="8"/>
      <c r="AW14" s="8"/>
      <c r="AX14" s="8"/>
      <c r="AY14" s="8"/>
      <c r="AZ14" s="8"/>
    </row>
    <row r="15" spans="1:52" ht="14.25" customHeight="1" x14ac:dyDescent="0.3">
      <c r="A15" s="17">
        <v>11</v>
      </c>
      <c r="B15" s="60">
        <v>9215473081</v>
      </c>
      <c r="C15" s="61" t="s">
        <v>32</v>
      </c>
      <c r="D15" s="20">
        <v>55</v>
      </c>
      <c r="E15" s="20">
        <v>45</v>
      </c>
      <c r="F15" s="19">
        <f t="shared" si="2"/>
        <v>2</v>
      </c>
      <c r="G15" s="24">
        <v>70</v>
      </c>
      <c r="H15" s="24">
        <v>10</v>
      </c>
      <c r="I15" s="23">
        <f t="shared" si="3"/>
        <v>2.4</v>
      </c>
      <c r="J15" s="32">
        <v>20</v>
      </c>
      <c r="K15" s="32">
        <v>25</v>
      </c>
      <c r="L15" s="32">
        <v>45</v>
      </c>
      <c r="M15" s="32">
        <v>30</v>
      </c>
      <c r="N15" s="33">
        <f t="shared" si="4"/>
        <v>2.88</v>
      </c>
      <c r="O15" s="51">
        <f t="shared" si="0"/>
        <v>7.2799999999999994</v>
      </c>
      <c r="P15" s="51">
        <v>0.35</v>
      </c>
      <c r="Q15" s="47">
        <v>2</v>
      </c>
      <c r="R15" s="19">
        <f t="shared" si="1"/>
        <v>9.629999999999999</v>
      </c>
      <c r="S15" s="11"/>
      <c r="T15" s="11"/>
      <c r="U15" s="15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8"/>
      <c r="AT15" s="8"/>
      <c r="AU15" s="8"/>
      <c r="AV15" s="8"/>
      <c r="AW15" s="8"/>
      <c r="AX15" s="8"/>
      <c r="AY15" s="8"/>
      <c r="AZ15" s="8"/>
    </row>
    <row r="16" spans="1:52" ht="14.25" customHeight="1" x14ac:dyDescent="0.3">
      <c r="A16" s="17">
        <v>12</v>
      </c>
      <c r="B16" s="60">
        <v>9115473010</v>
      </c>
      <c r="C16" s="61" t="s">
        <v>14</v>
      </c>
      <c r="D16" s="20">
        <v>5</v>
      </c>
      <c r="E16" s="20">
        <v>0</v>
      </c>
      <c r="F16" s="19">
        <f t="shared" si="2"/>
        <v>0.1</v>
      </c>
      <c r="G16" s="24">
        <v>40</v>
      </c>
      <c r="H16" s="24">
        <v>55</v>
      </c>
      <c r="I16" s="23">
        <f t="shared" si="3"/>
        <v>2.8499999999999996</v>
      </c>
      <c r="J16" s="32">
        <v>25</v>
      </c>
      <c r="K16" s="32">
        <v>40</v>
      </c>
      <c r="L16" s="32">
        <v>15</v>
      </c>
      <c r="M16" s="32">
        <v>0</v>
      </c>
      <c r="N16" s="33">
        <f t="shared" si="4"/>
        <v>1.92</v>
      </c>
      <c r="O16" s="51">
        <f t="shared" si="0"/>
        <v>4.8699999999999992</v>
      </c>
      <c r="P16" s="51"/>
      <c r="Q16" s="47">
        <v>2</v>
      </c>
      <c r="R16" s="19">
        <f t="shared" si="1"/>
        <v>6.8699999999999992</v>
      </c>
      <c r="S16" s="11"/>
      <c r="T16" s="11"/>
      <c r="U16" s="15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8"/>
      <c r="AT16" s="8"/>
      <c r="AU16" s="8"/>
      <c r="AV16" s="8"/>
      <c r="AW16" s="8"/>
      <c r="AX16" s="8"/>
      <c r="AY16" s="8"/>
      <c r="AZ16" s="8"/>
    </row>
    <row r="17" spans="1:52" ht="14.25" customHeight="1" x14ac:dyDescent="0.3">
      <c r="A17" s="17">
        <v>13</v>
      </c>
      <c r="B17" s="60">
        <v>9215473048</v>
      </c>
      <c r="C17" s="61" t="s">
        <v>33</v>
      </c>
      <c r="D17" s="20">
        <v>40</v>
      </c>
      <c r="E17" s="20">
        <v>40</v>
      </c>
      <c r="F17" s="19">
        <f t="shared" si="2"/>
        <v>1.6</v>
      </c>
      <c r="G17" s="24">
        <v>25</v>
      </c>
      <c r="H17" s="24">
        <v>35</v>
      </c>
      <c r="I17" s="23">
        <f t="shared" si="3"/>
        <v>1.8</v>
      </c>
      <c r="J17" s="32">
        <v>15</v>
      </c>
      <c r="K17" s="32">
        <v>5</v>
      </c>
      <c r="L17" s="32">
        <v>30</v>
      </c>
      <c r="M17" s="32">
        <v>15</v>
      </c>
      <c r="N17" s="33">
        <f t="shared" si="4"/>
        <v>1.56</v>
      </c>
      <c r="O17" s="51">
        <f t="shared" si="0"/>
        <v>4.9600000000000009</v>
      </c>
      <c r="P17" s="51">
        <v>0.3</v>
      </c>
      <c r="Q17" s="47">
        <v>2</v>
      </c>
      <c r="R17" s="19">
        <f t="shared" si="1"/>
        <v>7.2600000000000007</v>
      </c>
      <c r="S17" s="11"/>
      <c r="T17" s="11"/>
      <c r="U17" s="15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8"/>
      <c r="AT17" s="8"/>
      <c r="AU17" s="8"/>
      <c r="AV17" s="8"/>
      <c r="AW17" s="8"/>
      <c r="AX17" s="8"/>
      <c r="AY17" s="8"/>
      <c r="AZ17" s="8"/>
    </row>
    <row r="18" spans="1:52" ht="14.25" customHeight="1" x14ac:dyDescent="0.3">
      <c r="A18" s="17">
        <v>14</v>
      </c>
      <c r="B18" s="60">
        <v>9215473066</v>
      </c>
      <c r="C18" s="61" t="s">
        <v>34</v>
      </c>
      <c r="D18" s="20">
        <v>85</v>
      </c>
      <c r="E18" s="20">
        <v>20</v>
      </c>
      <c r="F18" s="19">
        <f t="shared" si="2"/>
        <v>2.1</v>
      </c>
      <c r="G18" s="24">
        <v>98</v>
      </c>
      <c r="H18" s="24">
        <v>100</v>
      </c>
      <c r="I18" s="23">
        <f t="shared" si="3"/>
        <v>5.9399999999999995</v>
      </c>
      <c r="J18" s="32">
        <v>50</v>
      </c>
      <c r="K18" s="32">
        <v>100</v>
      </c>
      <c r="L18" s="32">
        <v>45</v>
      </c>
      <c r="M18" s="32">
        <v>80</v>
      </c>
      <c r="N18" s="33">
        <f t="shared" si="4"/>
        <v>6.6000000000000005</v>
      </c>
      <c r="O18" s="51">
        <f t="shared" si="0"/>
        <v>14.639999999999999</v>
      </c>
      <c r="P18" s="51">
        <v>0.35</v>
      </c>
      <c r="Q18" s="47">
        <v>2</v>
      </c>
      <c r="R18" s="19">
        <f t="shared" si="1"/>
        <v>16.989999999999998</v>
      </c>
      <c r="S18" s="11"/>
      <c r="T18" s="11"/>
      <c r="U18" s="15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8"/>
      <c r="AT18" s="8"/>
      <c r="AU18" s="8"/>
      <c r="AV18" s="8"/>
      <c r="AW18" s="8"/>
      <c r="AX18" s="8"/>
      <c r="AY18" s="8"/>
      <c r="AZ18" s="8"/>
    </row>
    <row r="19" spans="1:52" ht="14.25" customHeight="1" x14ac:dyDescent="0.3">
      <c r="A19" s="17">
        <v>15</v>
      </c>
      <c r="B19" s="60">
        <v>9215473035</v>
      </c>
      <c r="C19" s="61" t="s">
        <v>35</v>
      </c>
      <c r="D19" s="20">
        <v>0</v>
      </c>
      <c r="E19" s="20">
        <v>0</v>
      </c>
      <c r="F19" s="19">
        <f t="shared" si="2"/>
        <v>0</v>
      </c>
      <c r="G19" s="24">
        <v>95</v>
      </c>
      <c r="H19" s="24">
        <v>65</v>
      </c>
      <c r="I19" s="23">
        <f t="shared" si="3"/>
        <v>4.8</v>
      </c>
      <c r="J19" s="32">
        <v>30</v>
      </c>
      <c r="K19" s="32">
        <v>0</v>
      </c>
      <c r="L19" s="32">
        <v>35</v>
      </c>
      <c r="M19" s="32">
        <v>40</v>
      </c>
      <c r="N19" s="33">
        <f t="shared" si="4"/>
        <v>2.5199999999999996</v>
      </c>
      <c r="O19" s="51">
        <f t="shared" si="0"/>
        <v>7.3199999999999994</v>
      </c>
      <c r="P19" s="51">
        <v>0</v>
      </c>
      <c r="Q19" s="47">
        <v>2</v>
      </c>
      <c r="R19" s="19">
        <f t="shared" si="1"/>
        <v>9.32</v>
      </c>
      <c r="S19" s="11"/>
      <c r="T19" s="11"/>
      <c r="U19" s="15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8"/>
      <c r="AT19" s="8"/>
      <c r="AU19" s="8"/>
      <c r="AV19" s="8"/>
      <c r="AW19" s="8"/>
      <c r="AX19" s="8"/>
      <c r="AY19" s="8"/>
      <c r="AZ19" s="8"/>
    </row>
    <row r="20" spans="1:52" ht="14.25" customHeight="1" x14ac:dyDescent="0.3">
      <c r="A20" s="17">
        <v>16</v>
      </c>
      <c r="B20" s="60">
        <v>9115473077</v>
      </c>
      <c r="C20" s="61" t="s">
        <v>36</v>
      </c>
      <c r="D20" s="20">
        <v>10</v>
      </c>
      <c r="E20" s="20">
        <v>20</v>
      </c>
      <c r="F20" s="19">
        <f t="shared" si="2"/>
        <v>0.60000000000000009</v>
      </c>
      <c r="G20" s="24">
        <v>10</v>
      </c>
      <c r="H20" s="24">
        <v>55</v>
      </c>
      <c r="I20" s="23">
        <f t="shared" si="3"/>
        <v>1.95</v>
      </c>
      <c r="J20" s="32">
        <v>5</v>
      </c>
      <c r="K20" s="32">
        <v>75</v>
      </c>
      <c r="L20" s="32">
        <v>0</v>
      </c>
      <c r="M20" s="32">
        <v>0</v>
      </c>
      <c r="N20" s="33">
        <f t="shared" si="4"/>
        <v>1.92</v>
      </c>
      <c r="O20" s="51">
        <f t="shared" si="0"/>
        <v>4.4700000000000006</v>
      </c>
      <c r="P20" s="51">
        <v>0</v>
      </c>
      <c r="Q20" s="47">
        <v>2</v>
      </c>
      <c r="R20" s="19">
        <f t="shared" si="1"/>
        <v>6.4700000000000006</v>
      </c>
      <c r="S20" s="11"/>
      <c r="T20" s="11"/>
      <c r="U20" s="15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8"/>
      <c r="AT20" s="8"/>
      <c r="AU20" s="8"/>
      <c r="AV20" s="8"/>
      <c r="AW20" s="8"/>
      <c r="AX20" s="8"/>
      <c r="AY20" s="8"/>
      <c r="AZ20" s="8"/>
    </row>
    <row r="21" spans="1:52" ht="14.25" customHeight="1" x14ac:dyDescent="0.3">
      <c r="A21" s="17">
        <v>17</v>
      </c>
      <c r="B21" s="60">
        <v>9115473060</v>
      </c>
      <c r="C21" s="61" t="s">
        <v>37</v>
      </c>
      <c r="D21" s="20">
        <v>40</v>
      </c>
      <c r="E21" s="20">
        <v>5</v>
      </c>
      <c r="F21" s="19">
        <f t="shared" si="2"/>
        <v>0.9</v>
      </c>
      <c r="G21" s="24">
        <v>65</v>
      </c>
      <c r="H21" s="24">
        <v>0</v>
      </c>
      <c r="I21" s="23">
        <f t="shared" si="3"/>
        <v>1.95</v>
      </c>
      <c r="J21" s="32">
        <v>0</v>
      </c>
      <c r="K21" s="32">
        <v>55</v>
      </c>
      <c r="L21" s="32">
        <v>10</v>
      </c>
      <c r="M21" s="32">
        <v>0</v>
      </c>
      <c r="N21" s="33">
        <f t="shared" si="4"/>
        <v>1.56</v>
      </c>
      <c r="O21" s="51">
        <f t="shared" si="0"/>
        <v>4.41</v>
      </c>
      <c r="P21" s="51">
        <v>0.3</v>
      </c>
      <c r="Q21" s="47">
        <v>2</v>
      </c>
      <c r="R21" s="19">
        <f t="shared" si="1"/>
        <v>6.71</v>
      </c>
      <c r="S21" s="11"/>
      <c r="T21" s="11"/>
      <c r="U21" s="15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8"/>
      <c r="AT21" s="8"/>
      <c r="AU21" s="8"/>
      <c r="AV21" s="8"/>
      <c r="AW21" s="8"/>
      <c r="AX21" s="8"/>
      <c r="AY21" s="8"/>
      <c r="AZ21" s="8"/>
    </row>
    <row r="22" spans="1:52" ht="14.25" customHeight="1" x14ac:dyDescent="0.3">
      <c r="A22" s="17">
        <v>18</v>
      </c>
      <c r="B22" s="60">
        <v>9245473001</v>
      </c>
      <c r="C22" s="61" t="s">
        <v>38</v>
      </c>
      <c r="D22" s="20">
        <v>0</v>
      </c>
      <c r="E22" s="20">
        <v>30</v>
      </c>
      <c r="F22" s="19">
        <f t="shared" si="2"/>
        <v>0.6</v>
      </c>
      <c r="G22" s="24">
        <v>65</v>
      </c>
      <c r="H22" s="24">
        <v>30</v>
      </c>
      <c r="I22" s="23">
        <f t="shared" si="3"/>
        <v>2.8499999999999996</v>
      </c>
      <c r="J22" s="32">
        <v>15</v>
      </c>
      <c r="K22" s="32">
        <v>0</v>
      </c>
      <c r="L22" s="32">
        <v>10</v>
      </c>
      <c r="M22" s="32">
        <v>5</v>
      </c>
      <c r="N22" s="33">
        <f t="shared" si="4"/>
        <v>0.72</v>
      </c>
      <c r="O22" s="51">
        <f t="shared" si="0"/>
        <v>4.169999999999999</v>
      </c>
      <c r="P22" s="51">
        <v>0</v>
      </c>
      <c r="Q22" s="47">
        <v>2</v>
      </c>
      <c r="R22" s="19">
        <f t="shared" si="1"/>
        <v>6.169999999999999</v>
      </c>
      <c r="S22" s="11"/>
      <c r="T22" s="11"/>
      <c r="U22" s="15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8"/>
      <c r="AT22" s="8"/>
      <c r="AU22" s="8"/>
      <c r="AV22" s="8"/>
      <c r="AW22" s="8"/>
      <c r="AX22" s="8"/>
      <c r="AY22" s="8"/>
      <c r="AZ22" s="8"/>
    </row>
    <row r="23" spans="1:52" ht="14.25" customHeight="1" x14ac:dyDescent="0.3">
      <c r="A23" s="17">
        <v>19</v>
      </c>
      <c r="B23" s="60">
        <v>9215473006</v>
      </c>
      <c r="C23" s="61" t="s">
        <v>39</v>
      </c>
      <c r="D23" s="20">
        <v>10</v>
      </c>
      <c r="E23" s="20">
        <v>30</v>
      </c>
      <c r="F23" s="19">
        <f t="shared" si="2"/>
        <v>0.8</v>
      </c>
      <c r="G23" s="24">
        <v>55</v>
      </c>
      <c r="H23" s="24">
        <v>70</v>
      </c>
      <c r="I23" s="23">
        <f t="shared" si="3"/>
        <v>3.75</v>
      </c>
      <c r="J23" s="32">
        <v>15</v>
      </c>
      <c r="K23" s="32">
        <v>55</v>
      </c>
      <c r="L23" s="32">
        <v>40</v>
      </c>
      <c r="M23" s="32">
        <v>25</v>
      </c>
      <c r="N23" s="33">
        <f t="shared" si="4"/>
        <v>3.2399999999999998</v>
      </c>
      <c r="O23" s="51">
        <f t="shared" si="0"/>
        <v>7.79</v>
      </c>
      <c r="P23" s="51">
        <v>0.3</v>
      </c>
      <c r="Q23" s="47">
        <v>2</v>
      </c>
      <c r="R23" s="19">
        <f t="shared" si="1"/>
        <v>10.09</v>
      </c>
      <c r="S23" s="11"/>
      <c r="T23" s="11"/>
      <c r="U23" s="15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8"/>
      <c r="AT23" s="8"/>
      <c r="AU23" s="8"/>
      <c r="AV23" s="8"/>
      <c r="AW23" s="8"/>
      <c r="AX23" s="8"/>
      <c r="AY23" s="8"/>
      <c r="AZ23" s="8"/>
    </row>
    <row r="24" spans="1:52" ht="14.25" customHeight="1" x14ac:dyDescent="0.3">
      <c r="A24" s="17">
        <v>20</v>
      </c>
      <c r="B24" s="60">
        <v>9315473029</v>
      </c>
      <c r="C24" s="61" t="s">
        <v>40</v>
      </c>
      <c r="D24" s="20">
        <v>25</v>
      </c>
      <c r="E24" s="20">
        <v>15</v>
      </c>
      <c r="F24" s="19">
        <f t="shared" si="2"/>
        <v>0.8</v>
      </c>
      <c r="G24" s="24">
        <v>75</v>
      </c>
      <c r="H24" s="24">
        <v>90</v>
      </c>
      <c r="I24" s="23">
        <f t="shared" si="3"/>
        <v>4.9499999999999993</v>
      </c>
      <c r="J24" s="32">
        <v>40</v>
      </c>
      <c r="K24" s="32">
        <v>15</v>
      </c>
      <c r="L24" s="32">
        <v>30</v>
      </c>
      <c r="M24" s="32">
        <v>20</v>
      </c>
      <c r="N24" s="33">
        <f t="shared" si="4"/>
        <v>2.52</v>
      </c>
      <c r="O24" s="51">
        <f t="shared" si="0"/>
        <v>8.27</v>
      </c>
      <c r="P24" s="51">
        <v>0</v>
      </c>
      <c r="Q24" s="47">
        <v>2</v>
      </c>
      <c r="R24" s="19">
        <f t="shared" si="1"/>
        <v>10.27</v>
      </c>
      <c r="S24" s="11"/>
      <c r="T24" s="11"/>
      <c r="U24" s="15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8"/>
      <c r="AT24" s="8"/>
      <c r="AU24" s="8"/>
      <c r="AV24" s="8"/>
      <c r="AW24" s="8"/>
      <c r="AX24" s="8"/>
      <c r="AY24" s="8"/>
      <c r="AZ24" s="8"/>
    </row>
    <row r="25" spans="1:52" s="31" customFormat="1" ht="14.25" customHeight="1" x14ac:dyDescent="0.3">
      <c r="A25" s="26">
        <v>21</v>
      </c>
      <c r="B25" s="62">
        <v>9215473078</v>
      </c>
      <c r="C25" s="63" t="s">
        <v>41</v>
      </c>
      <c r="D25" s="27"/>
      <c r="E25" s="27"/>
      <c r="F25" s="28">
        <f t="shared" si="2"/>
        <v>0</v>
      </c>
      <c r="G25" s="27"/>
      <c r="H25" s="27"/>
      <c r="I25" s="28">
        <f t="shared" si="3"/>
        <v>0</v>
      </c>
      <c r="J25" s="27"/>
      <c r="K25" s="27"/>
      <c r="L25" s="27"/>
      <c r="M25" s="27"/>
      <c r="N25" s="28">
        <f t="shared" si="4"/>
        <v>0</v>
      </c>
      <c r="O25" s="28">
        <f t="shared" si="0"/>
        <v>0</v>
      </c>
      <c r="P25" s="28"/>
      <c r="Q25" s="28"/>
      <c r="R25" s="28">
        <f t="shared" si="1"/>
        <v>0</v>
      </c>
      <c r="S25" s="30"/>
      <c r="T25" s="30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</row>
    <row r="26" spans="1:52" s="38" customFormat="1" ht="14.25" customHeight="1" x14ac:dyDescent="0.3">
      <c r="A26" s="18">
        <v>22</v>
      </c>
      <c r="B26" s="60">
        <v>9215473024</v>
      </c>
      <c r="C26" s="61" t="s">
        <v>42</v>
      </c>
      <c r="D26" s="41">
        <v>40</v>
      </c>
      <c r="E26" s="41">
        <v>95</v>
      </c>
      <c r="F26" s="19">
        <f t="shared" si="2"/>
        <v>2.7</v>
      </c>
      <c r="G26" s="42">
        <v>98</v>
      </c>
      <c r="H26" s="42">
        <v>100</v>
      </c>
      <c r="I26" s="23">
        <f t="shared" si="3"/>
        <v>5.9399999999999995</v>
      </c>
      <c r="J26" s="36">
        <v>50</v>
      </c>
      <c r="K26" s="36">
        <v>70</v>
      </c>
      <c r="L26" s="36">
        <v>40</v>
      </c>
      <c r="M26" s="36">
        <v>25</v>
      </c>
      <c r="N26" s="33">
        <f t="shared" si="4"/>
        <v>4.4400000000000004</v>
      </c>
      <c r="O26" s="51">
        <f t="shared" si="0"/>
        <v>13.079999999999998</v>
      </c>
      <c r="P26" s="52">
        <v>0.4</v>
      </c>
      <c r="Q26" s="48">
        <v>2</v>
      </c>
      <c r="R26" s="19">
        <f t="shared" si="1"/>
        <v>15.479999999999999</v>
      </c>
      <c r="S26" s="54"/>
      <c r="T26" s="11"/>
      <c r="U26" s="15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37"/>
      <c r="AT26" s="37"/>
      <c r="AU26" s="37"/>
      <c r="AV26" s="37"/>
      <c r="AW26" s="37"/>
      <c r="AX26" s="37"/>
      <c r="AY26" s="37"/>
      <c r="AZ26" s="37"/>
    </row>
    <row r="27" spans="1:52" ht="14.25" customHeight="1" x14ac:dyDescent="0.3">
      <c r="A27" s="18">
        <v>23</v>
      </c>
      <c r="B27" s="60">
        <v>9115473081</v>
      </c>
      <c r="C27" s="61" t="s">
        <v>15</v>
      </c>
      <c r="D27" s="20">
        <v>10</v>
      </c>
      <c r="E27" s="20">
        <v>5</v>
      </c>
      <c r="F27" s="19">
        <f t="shared" si="2"/>
        <v>0.30000000000000004</v>
      </c>
      <c r="G27" s="24">
        <v>15</v>
      </c>
      <c r="H27" s="24">
        <v>50</v>
      </c>
      <c r="I27" s="23">
        <f t="shared" si="3"/>
        <v>1.95</v>
      </c>
      <c r="J27" s="32">
        <v>0</v>
      </c>
      <c r="K27" s="32">
        <v>30</v>
      </c>
      <c r="L27" s="32">
        <v>10</v>
      </c>
      <c r="M27" s="32">
        <v>1</v>
      </c>
      <c r="N27" s="33">
        <f t="shared" si="4"/>
        <v>0.98399999999999999</v>
      </c>
      <c r="O27" s="51">
        <f t="shared" si="0"/>
        <v>3.234</v>
      </c>
      <c r="P27" s="51">
        <v>0</v>
      </c>
      <c r="Q27" s="48">
        <v>2</v>
      </c>
      <c r="R27" s="19">
        <f t="shared" si="1"/>
        <v>5.234</v>
      </c>
      <c r="S27" s="11"/>
      <c r="T27" s="11"/>
      <c r="U27" s="15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8"/>
      <c r="AT27" s="8"/>
      <c r="AU27" s="8"/>
      <c r="AV27" s="8"/>
      <c r="AW27" s="8"/>
      <c r="AX27" s="8"/>
      <c r="AY27" s="8"/>
      <c r="AZ27" s="8"/>
    </row>
    <row r="28" spans="1:52" ht="14.25" customHeight="1" x14ac:dyDescent="0.3">
      <c r="A28" s="18">
        <v>24</v>
      </c>
      <c r="B28" s="60">
        <v>9215473063</v>
      </c>
      <c r="C28" s="61" t="s">
        <v>43</v>
      </c>
      <c r="D28" s="20">
        <v>80</v>
      </c>
      <c r="E28" s="20">
        <v>20</v>
      </c>
      <c r="F28" s="19">
        <f t="shared" si="2"/>
        <v>2</v>
      </c>
      <c r="G28" s="24">
        <v>80</v>
      </c>
      <c r="H28" s="24">
        <v>35</v>
      </c>
      <c r="I28" s="23">
        <f t="shared" si="3"/>
        <v>3.45</v>
      </c>
      <c r="J28" s="32">
        <v>60</v>
      </c>
      <c r="K28" s="32">
        <v>0</v>
      </c>
      <c r="L28" s="32">
        <v>20</v>
      </c>
      <c r="M28" s="32">
        <v>25</v>
      </c>
      <c r="N28" s="33">
        <f t="shared" si="4"/>
        <v>2.52</v>
      </c>
      <c r="O28" s="51">
        <f t="shared" si="0"/>
        <v>7.9700000000000006</v>
      </c>
      <c r="P28" s="51">
        <v>0.2</v>
      </c>
      <c r="Q28" s="48">
        <v>2</v>
      </c>
      <c r="R28" s="19">
        <f t="shared" si="1"/>
        <v>10.170000000000002</v>
      </c>
      <c r="S28" s="11"/>
      <c r="T28" s="11"/>
      <c r="U28" s="15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8"/>
      <c r="AT28" s="8"/>
      <c r="AU28" s="8"/>
      <c r="AV28" s="8"/>
      <c r="AW28" s="8"/>
      <c r="AX28" s="8"/>
      <c r="AY28" s="8"/>
      <c r="AZ28" s="8"/>
    </row>
    <row r="29" spans="1:52" ht="14.25" customHeight="1" x14ac:dyDescent="0.3">
      <c r="A29" s="18">
        <v>25</v>
      </c>
      <c r="B29" s="60">
        <v>9115473008</v>
      </c>
      <c r="C29" s="61" t="s">
        <v>44</v>
      </c>
      <c r="D29" s="20">
        <v>5</v>
      </c>
      <c r="E29" s="20">
        <v>0</v>
      </c>
      <c r="F29" s="19">
        <f t="shared" si="2"/>
        <v>0.1</v>
      </c>
      <c r="G29" s="24">
        <v>0</v>
      </c>
      <c r="H29" s="24">
        <v>45</v>
      </c>
      <c r="I29" s="23">
        <f t="shared" si="3"/>
        <v>1.3499999999999999</v>
      </c>
      <c r="J29" s="32">
        <v>0</v>
      </c>
      <c r="K29" s="32">
        <v>10</v>
      </c>
      <c r="L29" s="32">
        <v>0</v>
      </c>
      <c r="M29" s="32">
        <v>0</v>
      </c>
      <c r="N29" s="33">
        <f t="shared" si="4"/>
        <v>0.24</v>
      </c>
      <c r="O29" s="51">
        <f t="shared" si="0"/>
        <v>1.69</v>
      </c>
      <c r="P29" s="51">
        <v>0.3</v>
      </c>
      <c r="Q29" s="48">
        <v>2</v>
      </c>
      <c r="R29" s="19">
        <f t="shared" si="1"/>
        <v>3.9899999999999998</v>
      </c>
      <c r="S29" s="11"/>
      <c r="T29" s="11"/>
      <c r="U29" s="15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8"/>
      <c r="AT29" s="8"/>
      <c r="AU29" s="8"/>
      <c r="AV29" s="8"/>
      <c r="AW29" s="8"/>
      <c r="AX29" s="8"/>
      <c r="AY29" s="8"/>
      <c r="AZ29" s="8"/>
    </row>
    <row r="30" spans="1:52" ht="14.25" customHeight="1" x14ac:dyDescent="0.3">
      <c r="A30" s="18">
        <v>26</v>
      </c>
      <c r="B30" s="60">
        <v>9115473032</v>
      </c>
      <c r="C30" s="61" t="s">
        <v>16</v>
      </c>
      <c r="D30" s="20">
        <v>80</v>
      </c>
      <c r="E30" s="20">
        <v>0</v>
      </c>
      <c r="F30" s="19">
        <f t="shared" si="2"/>
        <v>1.6</v>
      </c>
      <c r="G30" s="24">
        <v>100</v>
      </c>
      <c r="H30" s="24">
        <v>20</v>
      </c>
      <c r="I30" s="23">
        <f t="shared" si="3"/>
        <v>3.6</v>
      </c>
      <c r="J30" s="32">
        <v>0</v>
      </c>
      <c r="K30" s="32">
        <v>15</v>
      </c>
      <c r="L30" s="32">
        <v>40</v>
      </c>
      <c r="M30" s="32">
        <v>0</v>
      </c>
      <c r="N30" s="33">
        <f t="shared" si="4"/>
        <v>1.3199999999999998</v>
      </c>
      <c r="O30" s="51">
        <f t="shared" si="0"/>
        <v>6.52</v>
      </c>
      <c r="P30" s="51">
        <v>0</v>
      </c>
      <c r="Q30" s="48">
        <v>2</v>
      </c>
      <c r="R30" s="19">
        <f t="shared" si="1"/>
        <v>8.52</v>
      </c>
      <c r="S30" s="11"/>
      <c r="T30" s="11"/>
      <c r="U30" s="15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8"/>
      <c r="AT30" s="8"/>
      <c r="AU30" s="8"/>
      <c r="AV30" s="8"/>
      <c r="AW30" s="8"/>
      <c r="AX30" s="8"/>
      <c r="AY30" s="8"/>
      <c r="AZ30" s="8"/>
    </row>
    <row r="31" spans="1:52" ht="14.25" customHeight="1" x14ac:dyDescent="0.3">
      <c r="A31" s="18">
        <v>27</v>
      </c>
      <c r="B31" s="60">
        <v>9115473062</v>
      </c>
      <c r="C31" s="61" t="s">
        <v>45</v>
      </c>
      <c r="D31" s="20">
        <v>45</v>
      </c>
      <c r="E31" s="20">
        <v>45</v>
      </c>
      <c r="F31" s="19">
        <f t="shared" si="2"/>
        <v>1.8</v>
      </c>
      <c r="G31" s="24">
        <v>70</v>
      </c>
      <c r="H31" s="24">
        <v>15</v>
      </c>
      <c r="I31" s="23">
        <f t="shared" si="3"/>
        <v>2.5499999999999998</v>
      </c>
      <c r="J31" s="32">
        <v>15</v>
      </c>
      <c r="K31" s="32">
        <v>75</v>
      </c>
      <c r="L31" s="32">
        <v>15</v>
      </c>
      <c r="M31" s="32">
        <v>0</v>
      </c>
      <c r="N31" s="33">
        <f t="shared" si="4"/>
        <v>2.52</v>
      </c>
      <c r="O31" s="51">
        <f t="shared" si="0"/>
        <v>6.87</v>
      </c>
      <c r="P31" s="51">
        <v>0.2</v>
      </c>
      <c r="Q31" s="48">
        <v>2</v>
      </c>
      <c r="R31" s="19">
        <f t="shared" si="1"/>
        <v>9.07</v>
      </c>
      <c r="S31" s="11"/>
      <c r="T31" s="11"/>
      <c r="U31" s="15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8"/>
      <c r="AT31" s="8"/>
      <c r="AU31" s="8"/>
      <c r="AV31" s="8"/>
      <c r="AW31" s="8"/>
      <c r="AX31" s="8"/>
      <c r="AY31" s="8"/>
      <c r="AZ31" s="8"/>
    </row>
    <row r="32" spans="1:52" ht="14.25" customHeight="1" x14ac:dyDescent="0.3">
      <c r="A32" s="18">
        <v>28</v>
      </c>
      <c r="B32" s="60">
        <v>9215473043</v>
      </c>
      <c r="C32" s="61" t="s">
        <v>46</v>
      </c>
      <c r="D32" s="20">
        <v>0</v>
      </c>
      <c r="E32" s="20">
        <v>0</v>
      </c>
      <c r="F32" s="19">
        <f t="shared" si="2"/>
        <v>0</v>
      </c>
      <c r="G32" s="24">
        <v>35</v>
      </c>
      <c r="H32" s="24">
        <v>100</v>
      </c>
      <c r="I32" s="23">
        <f t="shared" si="3"/>
        <v>4.05</v>
      </c>
      <c r="J32" s="32">
        <v>35</v>
      </c>
      <c r="K32" s="32">
        <v>0</v>
      </c>
      <c r="L32" s="32">
        <v>35</v>
      </c>
      <c r="M32" s="32">
        <v>20</v>
      </c>
      <c r="N32" s="33">
        <f t="shared" si="4"/>
        <v>2.1599999999999997</v>
      </c>
      <c r="O32" s="51">
        <f t="shared" si="0"/>
        <v>6.2099999999999991</v>
      </c>
      <c r="P32" s="51">
        <v>0.3</v>
      </c>
      <c r="Q32" s="48">
        <v>2</v>
      </c>
      <c r="R32" s="19">
        <f t="shared" si="1"/>
        <v>8.509999999999998</v>
      </c>
      <c r="S32" s="11"/>
      <c r="T32" s="11"/>
      <c r="U32" s="15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8"/>
      <c r="AT32" s="8"/>
      <c r="AU32" s="8"/>
      <c r="AV32" s="8"/>
      <c r="AW32" s="8"/>
      <c r="AX32" s="8"/>
      <c r="AY32" s="8"/>
      <c r="AZ32" s="8"/>
    </row>
    <row r="33" spans="1:52" ht="14.25" customHeight="1" x14ac:dyDescent="0.3">
      <c r="A33" s="18">
        <v>29</v>
      </c>
      <c r="B33" s="60">
        <v>9115473004</v>
      </c>
      <c r="C33" s="61" t="s">
        <v>17</v>
      </c>
      <c r="D33" s="20">
        <v>1</v>
      </c>
      <c r="E33" s="20">
        <v>5</v>
      </c>
      <c r="F33" s="19">
        <f t="shared" si="2"/>
        <v>0.12000000000000001</v>
      </c>
      <c r="G33" s="24">
        <v>0</v>
      </c>
      <c r="H33" s="24">
        <v>65</v>
      </c>
      <c r="I33" s="23">
        <f t="shared" si="3"/>
        <v>1.95</v>
      </c>
      <c r="J33" s="32">
        <v>0</v>
      </c>
      <c r="K33" s="32">
        <v>1</v>
      </c>
      <c r="L33" s="32">
        <v>1</v>
      </c>
      <c r="M33" s="32">
        <v>0</v>
      </c>
      <c r="N33" s="33">
        <f t="shared" si="4"/>
        <v>4.8000000000000001E-2</v>
      </c>
      <c r="O33" s="51">
        <f t="shared" si="0"/>
        <v>2.1179999999999999</v>
      </c>
      <c r="P33" s="51">
        <v>0</v>
      </c>
      <c r="Q33" s="48">
        <v>2</v>
      </c>
      <c r="R33" s="19">
        <f t="shared" si="1"/>
        <v>4.1180000000000003</v>
      </c>
      <c r="S33" s="11"/>
      <c r="T33" s="11"/>
      <c r="U33" s="15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8"/>
      <c r="AT33" s="8"/>
      <c r="AU33" s="8"/>
      <c r="AV33" s="8"/>
      <c r="AW33" s="8"/>
      <c r="AX33" s="8"/>
      <c r="AY33" s="8"/>
      <c r="AZ33" s="8"/>
    </row>
    <row r="34" spans="1:52" s="31" customFormat="1" ht="14.25" customHeight="1" x14ac:dyDescent="0.3">
      <c r="A34" s="18">
        <v>30</v>
      </c>
      <c r="B34" s="60">
        <v>9215473062</v>
      </c>
      <c r="C34" s="61" t="s">
        <v>47</v>
      </c>
      <c r="D34" s="20">
        <v>60</v>
      </c>
      <c r="E34" s="20">
        <v>50</v>
      </c>
      <c r="F34" s="19">
        <f t="shared" si="2"/>
        <v>2.2000000000000002</v>
      </c>
      <c r="G34" s="24">
        <v>75</v>
      </c>
      <c r="H34" s="24">
        <v>90</v>
      </c>
      <c r="I34" s="23">
        <f t="shared" si="3"/>
        <v>4.9499999999999993</v>
      </c>
      <c r="J34" s="32">
        <v>65</v>
      </c>
      <c r="K34" s="32">
        <v>0</v>
      </c>
      <c r="L34" s="32">
        <v>30</v>
      </c>
      <c r="M34" s="32">
        <v>30</v>
      </c>
      <c r="N34" s="33">
        <f t="shared" si="4"/>
        <v>3</v>
      </c>
      <c r="O34" s="51">
        <f t="shared" si="0"/>
        <v>10.149999999999999</v>
      </c>
      <c r="P34" s="51">
        <v>0</v>
      </c>
      <c r="Q34" s="48">
        <v>2</v>
      </c>
      <c r="R34" s="19">
        <f t="shared" si="1"/>
        <v>12.149999999999999</v>
      </c>
      <c r="S34" s="11"/>
      <c r="T34" s="11"/>
      <c r="U34" s="15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29"/>
      <c r="AT34" s="29"/>
      <c r="AU34" s="29"/>
      <c r="AV34" s="29"/>
      <c r="AW34" s="29"/>
      <c r="AX34" s="29"/>
      <c r="AY34" s="29"/>
      <c r="AZ34" s="29"/>
    </row>
    <row r="35" spans="1:52" ht="14.25" customHeight="1" x14ac:dyDescent="0.3">
      <c r="A35" s="18">
        <v>31</v>
      </c>
      <c r="B35" s="60">
        <v>9215473058</v>
      </c>
      <c r="C35" s="61" t="s">
        <v>48</v>
      </c>
      <c r="D35" s="20">
        <v>10</v>
      </c>
      <c r="E35" s="20">
        <v>10</v>
      </c>
      <c r="F35" s="19">
        <f t="shared" si="2"/>
        <v>0.4</v>
      </c>
      <c r="G35" s="24">
        <v>35</v>
      </c>
      <c r="H35" s="24">
        <v>45</v>
      </c>
      <c r="I35" s="23">
        <f t="shared" si="3"/>
        <v>2.4</v>
      </c>
      <c r="J35" s="32">
        <v>40</v>
      </c>
      <c r="K35" s="32">
        <v>5</v>
      </c>
      <c r="L35" s="32">
        <v>0</v>
      </c>
      <c r="M35" s="32">
        <v>40</v>
      </c>
      <c r="N35" s="33">
        <f t="shared" si="4"/>
        <v>2.04</v>
      </c>
      <c r="O35" s="51">
        <f t="shared" si="0"/>
        <v>4.84</v>
      </c>
      <c r="P35" s="51">
        <v>0.4</v>
      </c>
      <c r="Q35" s="48">
        <v>2</v>
      </c>
      <c r="R35" s="19">
        <f t="shared" si="1"/>
        <v>7.24</v>
      </c>
      <c r="S35" s="11"/>
      <c r="T35" s="11"/>
      <c r="U35" s="15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8"/>
      <c r="AT35" s="8"/>
      <c r="AU35" s="8"/>
      <c r="AV35" s="8"/>
      <c r="AW35" s="8"/>
      <c r="AX35" s="8"/>
      <c r="AY35" s="8"/>
      <c r="AZ35" s="8"/>
    </row>
    <row r="36" spans="1:52" ht="14.25" customHeight="1" x14ac:dyDescent="0.3">
      <c r="A36" s="18">
        <v>32</v>
      </c>
      <c r="B36" s="60">
        <v>9215473069</v>
      </c>
      <c r="C36" s="61" t="s">
        <v>49</v>
      </c>
      <c r="D36" s="20">
        <v>55</v>
      </c>
      <c r="E36" s="20">
        <v>95</v>
      </c>
      <c r="F36" s="19">
        <f t="shared" si="2"/>
        <v>3</v>
      </c>
      <c r="G36" s="24">
        <v>85</v>
      </c>
      <c r="H36" s="24">
        <v>55</v>
      </c>
      <c r="I36" s="23">
        <f t="shared" si="3"/>
        <v>4.1999999999999993</v>
      </c>
      <c r="J36" s="32">
        <v>30</v>
      </c>
      <c r="K36" s="32">
        <v>20</v>
      </c>
      <c r="L36" s="32">
        <v>25</v>
      </c>
      <c r="M36" s="32">
        <v>30</v>
      </c>
      <c r="N36" s="33">
        <f t="shared" si="4"/>
        <v>2.5199999999999996</v>
      </c>
      <c r="O36" s="51">
        <f t="shared" si="0"/>
        <v>9.7199999999999989</v>
      </c>
      <c r="P36" s="51">
        <v>0.2</v>
      </c>
      <c r="Q36" s="48">
        <v>2</v>
      </c>
      <c r="R36" s="19">
        <f t="shared" si="1"/>
        <v>11.919999999999998</v>
      </c>
      <c r="S36" s="11"/>
      <c r="T36" s="11"/>
      <c r="U36" s="15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8"/>
      <c r="AT36" s="8"/>
      <c r="AU36" s="8"/>
      <c r="AV36" s="8"/>
      <c r="AW36" s="8"/>
      <c r="AX36" s="8"/>
      <c r="AY36" s="8"/>
      <c r="AZ36" s="8"/>
    </row>
    <row r="37" spans="1:52" ht="14.25" customHeight="1" x14ac:dyDescent="0.3">
      <c r="A37" s="18">
        <v>33</v>
      </c>
      <c r="B37" s="60">
        <v>9115473036</v>
      </c>
      <c r="C37" s="61" t="s">
        <v>50</v>
      </c>
      <c r="D37" s="20">
        <v>10</v>
      </c>
      <c r="E37" s="20">
        <v>1</v>
      </c>
      <c r="F37" s="19">
        <f t="shared" si="2"/>
        <v>0.22</v>
      </c>
      <c r="G37" s="24">
        <v>45</v>
      </c>
      <c r="H37" s="24">
        <v>0</v>
      </c>
      <c r="I37" s="23">
        <f t="shared" si="3"/>
        <v>1.3499999999999999</v>
      </c>
      <c r="J37" s="32">
        <v>0</v>
      </c>
      <c r="K37" s="32">
        <v>75</v>
      </c>
      <c r="L37" s="32">
        <v>0</v>
      </c>
      <c r="M37" s="32">
        <v>0</v>
      </c>
      <c r="N37" s="33">
        <f t="shared" si="4"/>
        <v>1.8</v>
      </c>
      <c r="O37" s="51">
        <f t="shared" si="0"/>
        <v>3.37</v>
      </c>
      <c r="P37" s="51">
        <v>0.2</v>
      </c>
      <c r="Q37" s="48">
        <v>2</v>
      </c>
      <c r="R37" s="19">
        <f t="shared" si="1"/>
        <v>5.57</v>
      </c>
      <c r="S37" s="11"/>
      <c r="T37" s="11"/>
      <c r="U37" s="15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8"/>
      <c r="AT37" s="8"/>
      <c r="AU37" s="8"/>
      <c r="AV37" s="8"/>
      <c r="AW37" s="8"/>
      <c r="AX37" s="8"/>
      <c r="AY37" s="8"/>
      <c r="AZ37" s="8"/>
    </row>
    <row r="38" spans="1:52" ht="15.6" x14ac:dyDescent="0.3">
      <c r="A38" s="18">
        <v>34</v>
      </c>
      <c r="B38" s="60">
        <v>9215473059</v>
      </c>
      <c r="C38" s="61" t="s">
        <v>51</v>
      </c>
      <c r="D38" s="20">
        <v>40</v>
      </c>
      <c r="E38" s="20">
        <v>50</v>
      </c>
      <c r="F38" s="19">
        <f t="shared" si="2"/>
        <v>1.8</v>
      </c>
      <c r="G38" s="24">
        <v>20</v>
      </c>
      <c r="H38" s="24">
        <v>75</v>
      </c>
      <c r="I38" s="23">
        <f t="shared" si="3"/>
        <v>2.85</v>
      </c>
      <c r="J38" s="32">
        <v>5</v>
      </c>
      <c r="K38" s="32">
        <v>40</v>
      </c>
      <c r="L38" s="32">
        <v>5</v>
      </c>
      <c r="M38" s="32">
        <v>25</v>
      </c>
      <c r="N38" s="33">
        <f t="shared" si="4"/>
        <v>1.7999999999999998</v>
      </c>
      <c r="O38" s="51">
        <f t="shared" si="0"/>
        <v>6.45</v>
      </c>
      <c r="P38" s="51">
        <v>0.35</v>
      </c>
      <c r="Q38" s="48">
        <v>2</v>
      </c>
      <c r="R38" s="19">
        <f t="shared" si="1"/>
        <v>8.8000000000000007</v>
      </c>
      <c r="S38" s="11"/>
      <c r="T38" s="11"/>
      <c r="U38" s="15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8"/>
      <c r="AT38" s="8"/>
      <c r="AU38" s="8"/>
      <c r="AV38" s="8"/>
      <c r="AW38" s="8"/>
      <c r="AX38" s="8"/>
      <c r="AY38" s="8"/>
      <c r="AZ38" s="8"/>
    </row>
    <row r="39" spans="1:52" s="31" customFormat="1" ht="15.6" x14ac:dyDescent="0.3">
      <c r="A39" s="18">
        <v>35</v>
      </c>
      <c r="B39" s="60">
        <v>9215473084</v>
      </c>
      <c r="C39" s="61" t="s">
        <v>52</v>
      </c>
      <c r="D39" s="20">
        <v>65</v>
      </c>
      <c r="E39" s="20">
        <v>30</v>
      </c>
      <c r="F39" s="19">
        <f t="shared" si="2"/>
        <v>1.9</v>
      </c>
      <c r="G39" s="24">
        <v>30</v>
      </c>
      <c r="H39" s="24">
        <v>60</v>
      </c>
      <c r="I39" s="23">
        <f t="shared" si="3"/>
        <v>2.6999999999999997</v>
      </c>
      <c r="J39" s="32">
        <v>0</v>
      </c>
      <c r="K39" s="32">
        <v>40</v>
      </c>
      <c r="L39" s="32">
        <v>20</v>
      </c>
      <c r="M39" s="32">
        <v>40</v>
      </c>
      <c r="N39" s="33">
        <f t="shared" si="4"/>
        <v>2.4</v>
      </c>
      <c r="O39" s="51">
        <f t="shared" si="0"/>
        <v>7</v>
      </c>
      <c r="P39" s="51">
        <v>0.3</v>
      </c>
      <c r="Q39" s="48">
        <v>2</v>
      </c>
      <c r="R39" s="19">
        <f t="shared" si="1"/>
        <v>9.3000000000000007</v>
      </c>
      <c r="S39" s="11"/>
      <c r="T39" s="11"/>
      <c r="U39" s="15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29"/>
      <c r="AT39" s="29"/>
      <c r="AU39" s="29"/>
      <c r="AV39" s="29"/>
      <c r="AW39" s="29"/>
      <c r="AX39" s="29"/>
      <c r="AY39" s="29"/>
      <c r="AZ39" s="29"/>
    </row>
    <row r="40" spans="1:52" s="31" customFormat="1" ht="15.6" x14ac:dyDescent="0.3">
      <c r="A40" s="26">
        <v>36</v>
      </c>
      <c r="B40" s="62">
        <v>9015473029</v>
      </c>
      <c r="C40" s="63" t="s">
        <v>18</v>
      </c>
      <c r="D40" s="27"/>
      <c r="E40" s="27"/>
      <c r="F40" s="28">
        <f t="shared" si="2"/>
        <v>0</v>
      </c>
      <c r="G40" s="27"/>
      <c r="H40" s="27"/>
      <c r="I40" s="28">
        <f t="shared" si="3"/>
        <v>0</v>
      </c>
      <c r="J40" s="27"/>
      <c r="K40" s="27"/>
      <c r="L40" s="27"/>
      <c r="M40" s="27"/>
      <c r="N40" s="28">
        <f t="shared" si="4"/>
        <v>0</v>
      </c>
      <c r="O40" s="28">
        <f t="shared" si="0"/>
        <v>0</v>
      </c>
      <c r="P40" s="28"/>
      <c r="Q40" s="28"/>
      <c r="R40" s="28">
        <f t="shared" si="1"/>
        <v>0</v>
      </c>
      <c r="S40" s="30"/>
      <c r="T40" s="30"/>
      <c r="U40" s="29"/>
    </row>
    <row r="41" spans="1:52" s="31" customFormat="1" ht="15.6" x14ac:dyDescent="0.3">
      <c r="A41" s="26">
        <v>37</v>
      </c>
      <c r="B41" s="62">
        <v>9015473034</v>
      </c>
      <c r="C41" s="63" t="s">
        <v>53</v>
      </c>
      <c r="D41" s="27"/>
      <c r="E41" s="27"/>
      <c r="F41" s="28">
        <f t="shared" si="2"/>
        <v>0</v>
      </c>
      <c r="G41" s="27"/>
      <c r="H41" s="27"/>
      <c r="I41" s="28">
        <f t="shared" si="3"/>
        <v>0</v>
      </c>
      <c r="J41" s="27"/>
      <c r="K41" s="27"/>
      <c r="L41" s="27"/>
      <c r="M41" s="27"/>
      <c r="N41" s="28">
        <f t="shared" si="4"/>
        <v>0</v>
      </c>
      <c r="O41" s="28">
        <f t="shared" si="0"/>
        <v>0</v>
      </c>
      <c r="P41" s="28"/>
      <c r="Q41" s="28"/>
      <c r="R41" s="28">
        <f t="shared" si="1"/>
        <v>0</v>
      </c>
      <c r="S41" s="30"/>
      <c r="T41" s="30"/>
      <c r="U41" s="29"/>
    </row>
    <row r="42" spans="1:52" s="31" customFormat="1" ht="15.6" x14ac:dyDescent="0.3">
      <c r="A42" s="18">
        <v>38</v>
      </c>
      <c r="B42" s="60">
        <v>9215473045</v>
      </c>
      <c r="C42" s="61" t="s">
        <v>54</v>
      </c>
      <c r="D42" s="20">
        <v>5</v>
      </c>
      <c r="E42" s="20">
        <v>20</v>
      </c>
      <c r="F42" s="19">
        <f t="shared" si="2"/>
        <v>0.5</v>
      </c>
      <c r="G42" s="24">
        <v>20</v>
      </c>
      <c r="H42" s="24">
        <v>40</v>
      </c>
      <c r="I42" s="23">
        <f t="shared" si="3"/>
        <v>1.7999999999999998</v>
      </c>
      <c r="J42" s="32">
        <v>5</v>
      </c>
      <c r="K42" s="32">
        <v>75</v>
      </c>
      <c r="L42" s="32">
        <v>45</v>
      </c>
      <c r="M42" s="32">
        <v>10</v>
      </c>
      <c r="N42" s="33">
        <f t="shared" si="4"/>
        <v>3.24</v>
      </c>
      <c r="O42" s="51">
        <f t="shared" si="0"/>
        <v>5.54</v>
      </c>
      <c r="P42" s="51">
        <v>0.35</v>
      </c>
      <c r="Q42" s="47">
        <v>2</v>
      </c>
      <c r="R42" s="19">
        <f t="shared" si="1"/>
        <v>7.8900000000000006</v>
      </c>
      <c r="S42" s="11"/>
      <c r="T42" s="11"/>
      <c r="U42" s="1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</row>
    <row r="43" spans="1:52" ht="15.6" x14ac:dyDescent="0.3">
      <c r="A43" s="18">
        <v>39</v>
      </c>
      <c r="B43" s="60">
        <v>9215473090</v>
      </c>
      <c r="C43" s="61" t="s">
        <v>55</v>
      </c>
      <c r="D43" s="20">
        <v>75</v>
      </c>
      <c r="E43" s="20">
        <v>65</v>
      </c>
      <c r="F43" s="19">
        <f t="shared" si="2"/>
        <v>2.8</v>
      </c>
      <c r="G43" s="24">
        <v>98</v>
      </c>
      <c r="H43" s="24">
        <v>100</v>
      </c>
      <c r="I43" s="23">
        <f t="shared" si="3"/>
        <v>5.9399999999999995</v>
      </c>
      <c r="J43" s="32">
        <v>70</v>
      </c>
      <c r="K43" s="32">
        <v>65</v>
      </c>
      <c r="L43" s="32">
        <v>65</v>
      </c>
      <c r="M43" s="32">
        <v>10</v>
      </c>
      <c r="N43" s="33">
        <f t="shared" si="4"/>
        <v>5.04</v>
      </c>
      <c r="O43" s="51">
        <f t="shared" si="0"/>
        <v>13.780000000000001</v>
      </c>
      <c r="P43" s="51">
        <v>0.4</v>
      </c>
      <c r="Q43" s="47">
        <v>2</v>
      </c>
      <c r="R43" s="19">
        <f t="shared" si="1"/>
        <v>16.18</v>
      </c>
      <c r="S43" s="11"/>
      <c r="T43" s="11"/>
      <c r="U43" s="15"/>
    </row>
    <row r="44" spans="1:52" ht="15.6" x14ac:dyDescent="0.3">
      <c r="A44" s="18">
        <v>40</v>
      </c>
      <c r="B44" s="60">
        <v>9015473099</v>
      </c>
      <c r="C44" s="61" t="s">
        <v>19</v>
      </c>
      <c r="D44" s="20"/>
      <c r="E44" s="20"/>
      <c r="F44" s="19">
        <f t="shared" si="2"/>
        <v>0</v>
      </c>
      <c r="G44" s="24">
        <v>65</v>
      </c>
      <c r="H44" s="24">
        <v>40</v>
      </c>
      <c r="I44" s="23">
        <f>1.75*H44*$H$4+1.75*G44*$G$4</f>
        <v>5.5125000000000002</v>
      </c>
      <c r="J44" s="32">
        <v>20</v>
      </c>
      <c r="K44" s="32">
        <v>10</v>
      </c>
      <c r="L44" s="32">
        <v>0</v>
      </c>
      <c r="M44" s="32">
        <v>0</v>
      </c>
      <c r="N44" s="33">
        <f t="shared" si="4"/>
        <v>0.72</v>
      </c>
      <c r="O44" s="51">
        <f t="shared" si="0"/>
        <v>6.2324999999999999</v>
      </c>
      <c r="P44" s="51">
        <v>0</v>
      </c>
      <c r="Q44" s="47">
        <v>2</v>
      </c>
      <c r="R44" s="19">
        <f t="shared" si="1"/>
        <v>8.2324999999999999</v>
      </c>
      <c r="S44" s="11"/>
      <c r="T44" s="11"/>
      <c r="U44" s="15"/>
    </row>
    <row r="45" spans="1:52" s="31" customFormat="1" ht="18" x14ac:dyDescent="0.5">
      <c r="A45" s="26">
        <v>41</v>
      </c>
      <c r="B45" s="63">
        <v>9215473044</v>
      </c>
      <c r="C45" s="63" t="s">
        <v>56</v>
      </c>
      <c r="D45" s="27"/>
      <c r="E45" s="27"/>
      <c r="F45" s="28">
        <f t="shared" si="2"/>
        <v>0</v>
      </c>
      <c r="G45" s="43"/>
      <c r="H45" s="43"/>
      <c r="I45" s="28">
        <f t="shared" si="3"/>
        <v>0</v>
      </c>
      <c r="J45" s="43"/>
      <c r="K45" s="43"/>
      <c r="L45" s="43"/>
      <c r="M45" s="43"/>
      <c r="N45" s="28">
        <f t="shared" si="4"/>
        <v>0</v>
      </c>
      <c r="O45" s="28">
        <f t="shared" si="0"/>
        <v>0</v>
      </c>
      <c r="P45" s="43"/>
      <c r="R45" s="28">
        <f t="shared" si="1"/>
        <v>0</v>
      </c>
    </row>
    <row r="46" spans="1:52" ht="15.6" x14ac:dyDescent="0.3">
      <c r="A46" s="18">
        <v>42</v>
      </c>
      <c r="B46" s="61">
        <v>9215473042</v>
      </c>
      <c r="C46" s="61" t="s">
        <v>57</v>
      </c>
      <c r="D46" s="20">
        <v>20</v>
      </c>
      <c r="E46" s="20">
        <v>5</v>
      </c>
      <c r="F46" s="19">
        <f t="shared" si="2"/>
        <v>0.5</v>
      </c>
      <c r="G46" s="24">
        <v>30</v>
      </c>
      <c r="H46" s="24">
        <v>35</v>
      </c>
      <c r="I46" s="23">
        <f t="shared" si="3"/>
        <v>1.95</v>
      </c>
      <c r="J46" s="32">
        <v>0</v>
      </c>
      <c r="K46" s="32">
        <v>10</v>
      </c>
      <c r="L46" s="32">
        <v>10</v>
      </c>
      <c r="M46" s="32">
        <v>15</v>
      </c>
      <c r="N46" s="33">
        <f t="shared" si="4"/>
        <v>0.84</v>
      </c>
      <c r="O46" s="51">
        <f t="shared" si="0"/>
        <v>3.29</v>
      </c>
      <c r="P46" s="51">
        <v>0.3</v>
      </c>
      <c r="Q46" s="47">
        <v>2</v>
      </c>
      <c r="R46" s="19">
        <f t="shared" si="1"/>
        <v>5.59</v>
      </c>
    </row>
    <row r="47" spans="1:52" ht="15.6" x14ac:dyDescent="0.3">
      <c r="A47" s="18">
        <v>43</v>
      </c>
      <c r="B47" s="61">
        <v>9215473020</v>
      </c>
      <c r="C47" s="61" t="s">
        <v>58</v>
      </c>
      <c r="D47" s="20">
        <v>40</v>
      </c>
      <c r="E47" s="20">
        <v>45</v>
      </c>
      <c r="F47" s="19">
        <f t="shared" si="2"/>
        <v>1.7000000000000002</v>
      </c>
      <c r="G47" s="24">
        <v>35</v>
      </c>
      <c r="H47" s="24">
        <v>55</v>
      </c>
      <c r="I47" s="23">
        <f t="shared" si="3"/>
        <v>2.7</v>
      </c>
      <c r="J47" s="32">
        <v>60</v>
      </c>
      <c r="K47" s="32">
        <v>15</v>
      </c>
      <c r="L47" s="32">
        <v>20</v>
      </c>
      <c r="M47" s="32">
        <v>45</v>
      </c>
      <c r="N47" s="33">
        <f t="shared" si="4"/>
        <v>3.36</v>
      </c>
      <c r="O47" s="51">
        <f t="shared" si="0"/>
        <v>7.7600000000000007</v>
      </c>
      <c r="P47" s="51">
        <v>0.35</v>
      </c>
      <c r="Q47" s="47">
        <v>2</v>
      </c>
      <c r="R47" s="19">
        <f t="shared" si="1"/>
        <v>10.110000000000001</v>
      </c>
    </row>
    <row r="48" spans="1:52" s="31" customFormat="1" ht="18" x14ac:dyDescent="0.5">
      <c r="A48" s="26">
        <v>44</v>
      </c>
      <c r="B48" s="63">
        <v>9115473040</v>
      </c>
      <c r="C48" s="63" t="s">
        <v>59</v>
      </c>
      <c r="D48" s="27"/>
      <c r="E48" s="27"/>
      <c r="F48" s="28">
        <f t="shared" si="2"/>
        <v>0</v>
      </c>
      <c r="G48" s="43"/>
      <c r="H48" s="43"/>
      <c r="I48" s="28">
        <f t="shared" si="3"/>
        <v>0</v>
      </c>
      <c r="J48" s="43"/>
      <c r="K48" s="43"/>
      <c r="L48" s="43"/>
      <c r="M48" s="43"/>
      <c r="N48" s="28">
        <f t="shared" si="4"/>
        <v>0</v>
      </c>
      <c r="O48" s="28">
        <f t="shared" si="0"/>
        <v>0</v>
      </c>
      <c r="P48" s="43"/>
      <c r="R48" s="28">
        <f t="shared" si="1"/>
        <v>0</v>
      </c>
    </row>
    <row r="49" spans="1:18" ht="15.6" x14ac:dyDescent="0.3">
      <c r="A49" s="18">
        <v>45</v>
      </c>
      <c r="B49" s="61">
        <v>9115473009</v>
      </c>
      <c r="C49" s="61" t="s">
        <v>20</v>
      </c>
      <c r="D49" s="20">
        <v>55</v>
      </c>
      <c r="E49" s="20">
        <v>30</v>
      </c>
      <c r="F49" s="19">
        <f t="shared" si="2"/>
        <v>1.7000000000000002</v>
      </c>
      <c r="G49" s="24">
        <v>65</v>
      </c>
      <c r="H49" s="24">
        <v>65</v>
      </c>
      <c r="I49" s="23">
        <f t="shared" si="3"/>
        <v>3.9</v>
      </c>
      <c r="J49" s="32">
        <v>45</v>
      </c>
      <c r="K49" s="32">
        <v>40</v>
      </c>
      <c r="L49" s="32">
        <v>55</v>
      </c>
      <c r="M49" s="32">
        <v>25</v>
      </c>
      <c r="N49" s="33">
        <f t="shared" si="4"/>
        <v>3.96</v>
      </c>
      <c r="O49" s="51">
        <f t="shared" si="0"/>
        <v>9.5599999999999987</v>
      </c>
      <c r="P49" s="51">
        <v>0.3</v>
      </c>
      <c r="Q49" s="47">
        <v>2</v>
      </c>
      <c r="R49" s="19">
        <f t="shared" si="1"/>
        <v>11.86</v>
      </c>
    </row>
    <row r="50" spans="1:18" ht="15.6" x14ac:dyDescent="0.3">
      <c r="A50" s="18">
        <v>46</v>
      </c>
      <c r="B50" s="61">
        <v>9215473010</v>
      </c>
      <c r="C50" s="61" t="s">
        <v>60</v>
      </c>
      <c r="D50" s="20">
        <v>25</v>
      </c>
      <c r="E50" s="20">
        <v>85</v>
      </c>
      <c r="F50" s="19">
        <f t="shared" si="2"/>
        <v>2.2000000000000002</v>
      </c>
      <c r="G50" s="24">
        <v>75</v>
      </c>
      <c r="H50" s="24">
        <v>50</v>
      </c>
      <c r="I50" s="23">
        <f t="shared" si="3"/>
        <v>3.75</v>
      </c>
      <c r="J50" s="32">
        <v>0</v>
      </c>
      <c r="K50" s="32">
        <v>10</v>
      </c>
      <c r="L50" s="32">
        <v>0</v>
      </c>
      <c r="M50" s="32">
        <v>0</v>
      </c>
      <c r="N50" s="33">
        <f t="shared" si="4"/>
        <v>0.24</v>
      </c>
      <c r="O50" s="51">
        <f t="shared" si="0"/>
        <v>6.19</v>
      </c>
      <c r="P50" s="51">
        <v>0.3</v>
      </c>
      <c r="Q50" s="47">
        <v>2</v>
      </c>
      <c r="R50" s="19">
        <f t="shared" si="1"/>
        <v>8.49</v>
      </c>
    </row>
    <row r="51" spans="1:18" s="31" customFormat="1" ht="18" x14ac:dyDescent="0.5">
      <c r="A51" s="26">
        <v>47</v>
      </c>
      <c r="B51" s="63">
        <v>9015473043</v>
      </c>
      <c r="C51" s="63" t="s">
        <v>21</v>
      </c>
      <c r="D51" s="27"/>
      <c r="E51" s="27"/>
      <c r="F51" s="28">
        <f t="shared" si="2"/>
        <v>0</v>
      </c>
      <c r="G51" s="43"/>
      <c r="H51" s="43"/>
      <c r="I51" s="28">
        <f t="shared" si="3"/>
        <v>0</v>
      </c>
      <c r="J51" s="43"/>
      <c r="K51" s="43"/>
      <c r="L51" s="43"/>
      <c r="M51" s="43"/>
      <c r="N51" s="28">
        <f t="shared" si="4"/>
        <v>0</v>
      </c>
      <c r="O51" s="28">
        <f t="shared" si="0"/>
        <v>0</v>
      </c>
      <c r="P51" s="43"/>
      <c r="R51" s="28">
        <f t="shared" si="1"/>
        <v>0</v>
      </c>
    </row>
    <row r="52" spans="1:18" ht="15.6" x14ac:dyDescent="0.3">
      <c r="A52" s="18">
        <v>48</v>
      </c>
      <c r="B52" s="61">
        <v>9215473031</v>
      </c>
      <c r="C52" s="61" t="s">
        <v>61</v>
      </c>
      <c r="D52" s="20">
        <v>20</v>
      </c>
      <c r="E52" s="20">
        <v>35</v>
      </c>
      <c r="F52" s="19">
        <f t="shared" si="2"/>
        <v>1.1000000000000001</v>
      </c>
      <c r="G52" s="24">
        <v>25</v>
      </c>
      <c r="H52" s="24">
        <v>10</v>
      </c>
      <c r="I52" s="23">
        <f t="shared" si="3"/>
        <v>1.05</v>
      </c>
      <c r="J52" s="32">
        <v>1</v>
      </c>
      <c r="K52" s="32">
        <v>10</v>
      </c>
      <c r="L52" s="32">
        <v>1</v>
      </c>
      <c r="M52" s="32">
        <v>0</v>
      </c>
      <c r="N52" s="33">
        <f t="shared" si="4"/>
        <v>0.28800000000000003</v>
      </c>
      <c r="O52" s="51">
        <f t="shared" si="0"/>
        <v>2.4380000000000002</v>
      </c>
      <c r="P52" s="51">
        <v>0.3</v>
      </c>
      <c r="Q52" s="47">
        <v>2</v>
      </c>
      <c r="R52" s="19">
        <f t="shared" si="1"/>
        <v>4.7379999999999995</v>
      </c>
    </row>
    <row r="53" spans="1:18" ht="15.6" x14ac:dyDescent="0.3">
      <c r="A53" s="18">
        <v>49</v>
      </c>
      <c r="B53" s="61">
        <v>9215473049</v>
      </c>
      <c r="C53" s="61" t="s">
        <v>62</v>
      </c>
      <c r="D53" s="20">
        <v>40</v>
      </c>
      <c r="E53" s="20">
        <v>5</v>
      </c>
      <c r="F53" s="19">
        <f t="shared" si="2"/>
        <v>0.9</v>
      </c>
      <c r="G53" s="24">
        <v>90</v>
      </c>
      <c r="H53" s="24">
        <v>45</v>
      </c>
      <c r="I53" s="23">
        <f t="shared" si="3"/>
        <v>4.05</v>
      </c>
      <c r="J53" s="32">
        <v>0</v>
      </c>
      <c r="K53" s="32">
        <v>25</v>
      </c>
      <c r="L53" s="32">
        <v>0</v>
      </c>
      <c r="M53" s="32">
        <v>0</v>
      </c>
      <c r="N53" s="33">
        <f t="shared" si="4"/>
        <v>0.6</v>
      </c>
      <c r="O53" s="51">
        <f t="shared" si="0"/>
        <v>5.55</v>
      </c>
      <c r="P53" s="51">
        <v>0.35</v>
      </c>
      <c r="Q53" s="47">
        <v>2</v>
      </c>
      <c r="R53" s="19">
        <f t="shared" si="1"/>
        <v>7.9</v>
      </c>
    </row>
    <row r="54" spans="1:18" ht="15.6" x14ac:dyDescent="0.3">
      <c r="A54" s="18">
        <v>50</v>
      </c>
      <c r="B54" s="61">
        <v>9115473011</v>
      </c>
      <c r="C54" s="61" t="s">
        <v>22</v>
      </c>
      <c r="D54" s="20">
        <v>15</v>
      </c>
      <c r="E54" s="20">
        <v>40</v>
      </c>
      <c r="F54" s="19">
        <f t="shared" si="2"/>
        <v>1.1000000000000001</v>
      </c>
      <c r="G54" s="24">
        <v>70</v>
      </c>
      <c r="H54" s="24">
        <v>80</v>
      </c>
      <c r="I54" s="23">
        <f t="shared" si="3"/>
        <v>4.5</v>
      </c>
      <c r="J54" s="32">
        <v>80</v>
      </c>
      <c r="K54" s="32">
        <v>75</v>
      </c>
      <c r="L54" s="32">
        <v>0</v>
      </c>
      <c r="M54" s="32">
        <v>10</v>
      </c>
      <c r="N54" s="33">
        <f t="shared" si="4"/>
        <v>3.96</v>
      </c>
      <c r="O54" s="51">
        <f t="shared" si="0"/>
        <v>9.56</v>
      </c>
      <c r="P54" s="51">
        <v>0.2</v>
      </c>
      <c r="Q54" s="47">
        <v>2</v>
      </c>
      <c r="R54" s="19">
        <f t="shared" si="1"/>
        <v>11.760000000000002</v>
      </c>
    </row>
    <row r="55" spans="1:18" ht="18" x14ac:dyDescent="0.5">
      <c r="Q55" s="47"/>
    </row>
    <row r="56" spans="1:18" ht="18" x14ac:dyDescent="0.5">
      <c r="Q56" s="47"/>
    </row>
  </sheetData>
  <mergeCells count="3">
    <mergeCell ref="J1:N1"/>
    <mergeCell ref="G1:I1"/>
    <mergeCell ref="D1:F1"/>
  </mergeCells>
  <hyperlinks>
    <hyperlink ref="B5" r:id="rId1" display="javascript:ShowStudent('ShowStSpec.php', '9115473078');"/>
    <hyperlink ref="B6" r:id="rId2" display="javascript:ShowStudent('ShowStSpec.php', '9215473075');"/>
    <hyperlink ref="B7" r:id="rId3" display="javascript:ShowStudent('ShowStSpec.php', '9215473067');"/>
    <hyperlink ref="B8" r:id="rId4" display="javascript:ShowStudent('ShowStSpec.php', '9215473005');"/>
    <hyperlink ref="B9" r:id="rId5" display="javascript:ShowStudent('ShowStSpec.php', '9215473079');"/>
    <hyperlink ref="B10" r:id="rId6" display="javascript:ShowStudent('ShowStSpec.php', '9215473071');"/>
    <hyperlink ref="B11" r:id="rId7" display="javascript:ShowStudent('ShowStSpec.php', '9115473058');"/>
    <hyperlink ref="B12" r:id="rId8" display="javascript:ShowStudent('ShowStSpec.php', '9215473054');"/>
    <hyperlink ref="B13" r:id="rId9" display="javascript:ShowStudent('ShowStSpec.php', '9215473007');"/>
    <hyperlink ref="B14" r:id="rId10" display="javascript:ShowStudent('ShowStSpec.php', '9215473008');"/>
    <hyperlink ref="B15" r:id="rId11" display="javascript:ShowStudent('ShowStSpec.php', '9215473081');"/>
    <hyperlink ref="B16" r:id="rId12" display="javascript:ShowStudent('ShowStSpec.php', '9115473010');"/>
    <hyperlink ref="B17" r:id="rId13" display="javascript:ShowStudent('ShowStSpec.php', '9215473048');"/>
    <hyperlink ref="B18" r:id="rId14" display="javascript:ShowStudent('ShowStSpec.php', '9215473066');"/>
    <hyperlink ref="B19" r:id="rId15" display="javascript:ShowStudent('ShowStSpec.php', '9215473035');"/>
    <hyperlink ref="B20" r:id="rId16" display="javascript:ShowStudent('ShowStSpec.php', '9115473077');"/>
    <hyperlink ref="B21" r:id="rId17" display="javascript:ShowStudent('ShowStSpec.php', '9115473060');"/>
    <hyperlink ref="B22" r:id="rId18" display="javascript:ShowStudent('ShowStSpec.php', '9245473001');"/>
    <hyperlink ref="B23" r:id="rId19" display="javascript:ShowStudent('ShowStSpec.php', '9215473006');"/>
    <hyperlink ref="B24" r:id="rId20" display="javascript:ShowStudent('ShowStSpec.php', '9315473029');"/>
    <hyperlink ref="B25" r:id="rId21" display="javascript:ShowStudent('ShowStSpec.php', '9215473078');"/>
    <hyperlink ref="B26" r:id="rId22" display="javascript:ShowStudent('ShowStSpec.php', '9215473024');"/>
    <hyperlink ref="B27" r:id="rId23" display="javascript:ShowStudent('ShowStSpec.php', '9115473081');"/>
    <hyperlink ref="B28" r:id="rId24" display="javascript:ShowStudent('ShowStSpec.php', '9215473063');"/>
    <hyperlink ref="B29" r:id="rId25" display="javascript:ShowStudent('ShowStSpec.php', '9115473008');"/>
    <hyperlink ref="B30" r:id="rId26" display="javascript:ShowStudent('ShowStSpec.php', '9115473032');"/>
    <hyperlink ref="B31" r:id="rId27" display="javascript:ShowStudent('ShowStSpec.php', '9115473062');"/>
    <hyperlink ref="B32" r:id="rId28" display="javascript:ShowStudent('ShowStSpec.php', '9215473043');"/>
    <hyperlink ref="B33" r:id="rId29" display="javascript:ShowStudent('ShowStSpec.php', '9115473004');"/>
    <hyperlink ref="B34" r:id="rId30" display="javascript:ShowStudent('ShowStSpec.php', '9215473062');"/>
    <hyperlink ref="B35" r:id="rId31" display="javascript:ShowStudent('ShowStSpec.php', '9215473058');"/>
    <hyperlink ref="B36" r:id="rId32" display="javascript:ShowStudent('ShowStSpec.php', '9215473069');"/>
    <hyperlink ref="B37" r:id="rId33" display="javascript:ShowStudent('ShowStSpec.php', '9115473036');"/>
    <hyperlink ref="B38" r:id="rId34" display="javascript:ShowStudent('ShowStSpec.php', '9215473059');"/>
    <hyperlink ref="B39" r:id="rId35" display="javascript:ShowStudent('ShowStSpec.php', '9215473084');"/>
    <hyperlink ref="B40" r:id="rId36" display="javascript:ShowStudent('ShowStSpec.php', '9015473029');"/>
    <hyperlink ref="B41" r:id="rId37" display="javascript:ShowStudent('ShowStSpec.php', '9015473034');"/>
    <hyperlink ref="B42" r:id="rId38" display="javascript:ShowStudent('ShowStSpec.php', '9215473045');"/>
    <hyperlink ref="B43" r:id="rId39" display="javascript:ShowStudent('ShowStSpec.php', '9215473090');"/>
    <hyperlink ref="B44" r:id="rId40" display="javascript:ShowStudent('ShowStSpec.php', '9015473099');"/>
    <hyperlink ref="B45" r:id="rId41" display="javascript:ShowStudent('ShowStSpec.php', '9215473044');"/>
    <hyperlink ref="B46" r:id="rId42" display="javascript:ShowStudent('ShowStSpec.php', '9215473042');"/>
    <hyperlink ref="B47" r:id="rId43" display="javascript:ShowStudent('ShowStSpec.php', '9215473020');"/>
    <hyperlink ref="B48" r:id="rId44" display="javascript:ShowStudent('ShowStSpec.php', '9115473040');"/>
    <hyperlink ref="B49" r:id="rId45" display="javascript:ShowStudent('ShowStSpec.php', '9115473009');"/>
    <hyperlink ref="B50" r:id="rId46" display="javascript:ShowStudent('ShowStSpec.php', '9215473010');"/>
    <hyperlink ref="B51" r:id="rId47" display="javascript:ShowStudent('ShowStSpec.php', '9015473043');"/>
    <hyperlink ref="B52" r:id="rId48" display="javascript:ShowStudent('ShowStSpec.php', '9215473031');"/>
    <hyperlink ref="B53" r:id="rId49" display="javascript:ShowStudent('ShowStSpec.php', '9215473049');"/>
    <hyperlink ref="B54" r:id="rId50" display="javascript:ShowStudent('ShowStSpec.php', '9115473011');"/>
  </hyperlinks>
  <pageMargins left="0.7" right="0.7" top="0.75" bottom="0.75" header="0.3" footer="0.3"/>
  <pageSetup paperSize="9" orientation="portrait" r:id="rId51"/>
  <ignoredErrors>
    <ignoredError sqref="I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2015-01-25T06:03:16Z</dcterms:modified>
</cp:coreProperties>
</file>