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Sheet1!$AQ$242:$AZ$266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BP202" i="1" l="1"/>
  <c r="BN202" i="1"/>
  <c r="BK202" i="1"/>
  <c r="BP201" i="1"/>
  <c r="BN201" i="1"/>
  <c r="BK201" i="1"/>
  <c r="BP200" i="1"/>
  <c r="BN200" i="1"/>
  <c r="BK200" i="1"/>
  <c r="BP199" i="1"/>
  <c r="BN199" i="1"/>
  <c r="BK199" i="1"/>
  <c r="BP198" i="1"/>
  <c r="BN198" i="1"/>
  <c r="BK198" i="1"/>
  <c r="BP197" i="1"/>
  <c r="BN197" i="1"/>
  <c r="BK197" i="1"/>
  <c r="BP196" i="1"/>
  <c r="BN196" i="1"/>
  <c r="BK196" i="1"/>
  <c r="BP195" i="1"/>
  <c r="BN195" i="1"/>
  <c r="BK195" i="1"/>
  <c r="BP194" i="1"/>
  <c r="BN194" i="1"/>
  <c r="BK194" i="1"/>
  <c r="BP193" i="1"/>
  <c r="BN193" i="1"/>
  <c r="BK193" i="1"/>
  <c r="BP192" i="1"/>
  <c r="BN192" i="1"/>
  <c r="BK192" i="1"/>
  <c r="BP191" i="1"/>
  <c r="BN191" i="1"/>
  <c r="BK191" i="1"/>
  <c r="BP190" i="1"/>
  <c r="BN190" i="1"/>
  <c r="BK190" i="1"/>
  <c r="BP189" i="1"/>
  <c r="BN189" i="1"/>
  <c r="BK189" i="1"/>
  <c r="BP188" i="1"/>
  <c r="BN188" i="1"/>
  <c r="BK188" i="1"/>
  <c r="BP187" i="1"/>
  <c r="BN187" i="1"/>
  <c r="BK187" i="1"/>
  <c r="BP186" i="1"/>
  <c r="BN186" i="1"/>
  <c r="BK186" i="1"/>
  <c r="BP185" i="1"/>
  <c r="BN185" i="1"/>
  <c r="BK185" i="1"/>
  <c r="BP184" i="1"/>
  <c r="BN184" i="1"/>
  <c r="BK184" i="1"/>
  <c r="BP183" i="1"/>
  <c r="BN183" i="1"/>
  <c r="BK183" i="1"/>
  <c r="BP182" i="1"/>
  <c r="BN182" i="1"/>
  <c r="BK182" i="1"/>
  <c r="BP181" i="1"/>
  <c r="BN181" i="1"/>
  <c r="BK181" i="1"/>
  <c r="BP180" i="1"/>
  <c r="BN180" i="1"/>
  <c r="BK180" i="1"/>
  <c r="BP179" i="1"/>
  <c r="BN179" i="1"/>
  <c r="BK179" i="1"/>
  <c r="BP178" i="1"/>
  <c r="BN178" i="1"/>
  <c r="BK178" i="1"/>
  <c r="BP177" i="1"/>
  <c r="BN177" i="1"/>
  <c r="BK177" i="1"/>
  <c r="BP176" i="1"/>
  <c r="BN176" i="1"/>
  <c r="BK176" i="1"/>
  <c r="BP175" i="1"/>
  <c r="BN175" i="1"/>
  <c r="BK175" i="1"/>
  <c r="BP174" i="1"/>
  <c r="BN174" i="1"/>
  <c r="BK174" i="1"/>
  <c r="BP173" i="1"/>
  <c r="BN173" i="1"/>
  <c r="BK173" i="1"/>
  <c r="BP172" i="1"/>
  <c r="BN172" i="1"/>
  <c r="BK172" i="1"/>
  <c r="BP171" i="1"/>
  <c r="BN171" i="1"/>
  <c r="BK171" i="1"/>
  <c r="BP170" i="1"/>
  <c r="BN170" i="1"/>
  <c r="BK170" i="1"/>
  <c r="BP169" i="1"/>
  <c r="BN169" i="1"/>
  <c r="BK169" i="1"/>
  <c r="BP168" i="1"/>
  <c r="BN168" i="1"/>
  <c r="BK168" i="1"/>
  <c r="BP167" i="1"/>
  <c r="BN167" i="1"/>
  <c r="BK167" i="1"/>
  <c r="BP166" i="1"/>
  <c r="BN166" i="1"/>
  <c r="BK166" i="1"/>
  <c r="BP165" i="1"/>
  <c r="BN165" i="1"/>
  <c r="BK165" i="1"/>
  <c r="BP164" i="1"/>
  <c r="BN164" i="1"/>
  <c r="BK164" i="1"/>
  <c r="BP163" i="1"/>
  <c r="BN163" i="1"/>
  <c r="BK163" i="1"/>
  <c r="BP162" i="1"/>
  <c r="BN162" i="1"/>
  <c r="BK162" i="1"/>
  <c r="BP161" i="1"/>
  <c r="BN161" i="1"/>
  <c r="BK161" i="1"/>
  <c r="BP160" i="1"/>
  <c r="BN160" i="1"/>
  <c r="BK160" i="1"/>
  <c r="BP159" i="1"/>
  <c r="BN159" i="1"/>
  <c r="BK159" i="1"/>
  <c r="BP158" i="1"/>
  <c r="BN158" i="1"/>
  <c r="BK158" i="1"/>
  <c r="BP157" i="1"/>
  <c r="BN157" i="1"/>
  <c r="BK157" i="1"/>
  <c r="BP156" i="1"/>
  <c r="BN156" i="1"/>
  <c r="BK156" i="1"/>
  <c r="BP155" i="1"/>
  <c r="BN155" i="1"/>
  <c r="BK155" i="1"/>
  <c r="BP154" i="1"/>
  <c r="BN154" i="1"/>
  <c r="BK154" i="1"/>
  <c r="BP153" i="1"/>
  <c r="BN153" i="1"/>
  <c r="BK153" i="1"/>
  <c r="BP152" i="1"/>
  <c r="BN152" i="1"/>
  <c r="BK152" i="1"/>
  <c r="BP151" i="1"/>
  <c r="BN151" i="1"/>
  <c r="BK151" i="1"/>
  <c r="BP150" i="1"/>
  <c r="BN150" i="1"/>
  <c r="BK150" i="1"/>
  <c r="BP149" i="1"/>
  <c r="BN149" i="1"/>
  <c r="BK149" i="1"/>
  <c r="BP148" i="1"/>
  <c r="BN148" i="1"/>
  <c r="BK148" i="1"/>
  <c r="BP147" i="1"/>
  <c r="BN147" i="1"/>
  <c r="BK147" i="1"/>
  <c r="BP146" i="1"/>
  <c r="BN146" i="1"/>
  <c r="BK146" i="1"/>
  <c r="BP145" i="1"/>
  <c r="BN145" i="1"/>
  <c r="BK145" i="1"/>
  <c r="BP144" i="1"/>
  <c r="BN144" i="1"/>
  <c r="BK144" i="1"/>
  <c r="BP143" i="1"/>
  <c r="BN143" i="1"/>
  <c r="BK143" i="1"/>
  <c r="BP142" i="1"/>
  <c r="BN142" i="1"/>
  <c r="BK142" i="1"/>
  <c r="BP141" i="1"/>
  <c r="BN141" i="1"/>
  <c r="BK141" i="1"/>
  <c r="BP140" i="1"/>
  <c r="BN140" i="1"/>
  <c r="BK140" i="1"/>
  <c r="BP139" i="1"/>
  <c r="BN139" i="1"/>
  <c r="BK139" i="1"/>
  <c r="BP138" i="1"/>
  <c r="BN138" i="1"/>
  <c r="BK138" i="1"/>
  <c r="BP137" i="1"/>
  <c r="BN137" i="1"/>
  <c r="BK137" i="1"/>
  <c r="BP136" i="1"/>
  <c r="BN136" i="1"/>
  <c r="BK136" i="1"/>
  <c r="BP135" i="1"/>
  <c r="BN135" i="1"/>
  <c r="BK135" i="1"/>
  <c r="BP134" i="1"/>
  <c r="BN134" i="1"/>
  <c r="BK134" i="1"/>
  <c r="BP133" i="1"/>
  <c r="BN133" i="1"/>
  <c r="BK133" i="1"/>
  <c r="BP132" i="1"/>
  <c r="BN132" i="1"/>
  <c r="BK132" i="1"/>
  <c r="BP131" i="1"/>
  <c r="BN131" i="1"/>
  <c r="BK131" i="1"/>
  <c r="BP130" i="1"/>
  <c r="BN130" i="1"/>
  <c r="BK130" i="1"/>
  <c r="BP129" i="1"/>
  <c r="BN129" i="1"/>
  <c r="BK129" i="1"/>
  <c r="BP128" i="1"/>
  <c r="BN128" i="1"/>
  <c r="BK128" i="1"/>
  <c r="BP127" i="1"/>
  <c r="BN127" i="1"/>
  <c r="BK127" i="1"/>
  <c r="BP126" i="1"/>
  <c r="BN126" i="1"/>
  <c r="BK126" i="1"/>
  <c r="BP125" i="1"/>
  <c r="BN125" i="1"/>
  <c r="BK125" i="1"/>
  <c r="BP124" i="1"/>
  <c r="BN124" i="1"/>
  <c r="BK124" i="1"/>
  <c r="BP123" i="1"/>
  <c r="BN123" i="1"/>
  <c r="BK123" i="1"/>
  <c r="BP122" i="1"/>
  <c r="BN122" i="1"/>
  <c r="BK122" i="1"/>
  <c r="BP121" i="1"/>
  <c r="BN121" i="1"/>
  <c r="BK121" i="1"/>
  <c r="BP120" i="1"/>
  <c r="BN120" i="1"/>
  <c r="BK120" i="1"/>
  <c r="BP119" i="1"/>
  <c r="BN119" i="1"/>
  <c r="BK119" i="1"/>
  <c r="BP118" i="1"/>
  <c r="BN118" i="1"/>
  <c r="BK118" i="1"/>
  <c r="BP117" i="1"/>
  <c r="BN117" i="1"/>
  <c r="BK117" i="1"/>
  <c r="BP116" i="1"/>
  <c r="BN116" i="1"/>
  <c r="BK116" i="1"/>
  <c r="BP115" i="1"/>
  <c r="BN115" i="1"/>
  <c r="BK115" i="1"/>
  <c r="BP114" i="1"/>
  <c r="BN114" i="1"/>
  <c r="BK114" i="1"/>
  <c r="BP113" i="1"/>
  <c r="BN113" i="1"/>
  <c r="BK113" i="1"/>
  <c r="BP112" i="1"/>
  <c r="BN112" i="1"/>
  <c r="BK112" i="1"/>
  <c r="BP111" i="1"/>
  <c r="BN111" i="1"/>
  <c r="BK111" i="1"/>
  <c r="BP110" i="1"/>
  <c r="BN110" i="1"/>
  <c r="BK110" i="1"/>
  <c r="BP109" i="1"/>
  <c r="BN109" i="1"/>
  <c r="BK109" i="1"/>
  <c r="BP108" i="1"/>
  <c r="BN108" i="1"/>
  <c r="BK108" i="1"/>
  <c r="BP107" i="1"/>
  <c r="BN107" i="1"/>
  <c r="BK107" i="1"/>
  <c r="BP106" i="1"/>
  <c r="BN106" i="1"/>
  <c r="BK106" i="1"/>
  <c r="BP105" i="1"/>
  <c r="BN105" i="1"/>
  <c r="BK105" i="1"/>
  <c r="BP104" i="1"/>
  <c r="BN104" i="1"/>
  <c r="BK104" i="1"/>
  <c r="BP103" i="1"/>
  <c r="BN103" i="1"/>
  <c r="BK103" i="1"/>
  <c r="BP102" i="1"/>
  <c r="BN102" i="1"/>
  <c r="BK102" i="1"/>
  <c r="BP101" i="1"/>
  <c r="BN101" i="1"/>
  <c r="BK101" i="1"/>
  <c r="BP100" i="1"/>
  <c r="BN100" i="1"/>
  <c r="BK100" i="1"/>
  <c r="BP99" i="1"/>
  <c r="BN99" i="1"/>
  <c r="BK99" i="1"/>
  <c r="BP98" i="1"/>
  <c r="BN98" i="1"/>
  <c r="BK98" i="1"/>
  <c r="BP97" i="1"/>
  <c r="BN97" i="1"/>
  <c r="BK97" i="1"/>
  <c r="BP96" i="1"/>
  <c r="BN96" i="1"/>
  <c r="BK96" i="1"/>
  <c r="BP95" i="1"/>
  <c r="BN95" i="1"/>
  <c r="BK95" i="1"/>
  <c r="BP94" i="1"/>
  <c r="BN94" i="1"/>
  <c r="BK94" i="1"/>
  <c r="BP93" i="1"/>
  <c r="BN93" i="1"/>
  <c r="BV93" i="1"/>
  <c r="BT93" i="1"/>
  <c r="BK93" i="1"/>
  <c r="BP92" i="1"/>
  <c r="BN92" i="1"/>
  <c r="BV92" i="1"/>
  <c r="BT92" i="1"/>
  <c r="BK92" i="1"/>
  <c r="BP91" i="1"/>
  <c r="BN91" i="1"/>
  <c r="BV91" i="1"/>
  <c r="BT91" i="1"/>
  <c r="BK91" i="1"/>
  <c r="BP90" i="1"/>
  <c r="BN90" i="1"/>
  <c r="BV90" i="1"/>
  <c r="BT90" i="1"/>
  <c r="BK90" i="1"/>
  <c r="BP89" i="1"/>
  <c r="BN89" i="1"/>
  <c r="BV89" i="1"/>
  <c r="BT89" i="1"/>
  <c r="BK89" i="1"/>
  <c r="BP88" i="1"/>
  <c r="BN88" i="1"/>
  <c r="BV88" i="1"/>
  <c r="BT88" i="1"/>
  <c r="BK88" i="1"/>
  <c r="BP87" i="1"/>
  <c r="BN87" i="1"/>
  <c r="BV87" i="1"/>
  <c r="BT87" i="1"/>
  <c r="BK87" i="1"/>
  <c r="BP86" i="1"/>
  <c r="BN86" i="1"/>
  <c r="BV86" i="1"/>
  <c r="BT86" i="1"/>
  <c r="BK86" i="1"/>
  <c r="BP85" i="1"/>
  <c r="BN85" i="1"/>
  <c r="BV85" i="1"/>
  <c r="BT85" i="1"/>
  <c r="BK85" i="1"/>
  <c r="BP84" i="1"/>
  <c r="BN84" i="1"/>
  <c r="BV84" i="1"/>
  <c r="BT84" i="1"/>
  <c r="BK84" i="1"/>
  <c r="BP83" i="1"/>
  <c r="BN83" i="1"/>
  <c r="BV83" i="1"/>
  <c r="BT83" i="1"/>
  <c r="BK83" i="1"/>
  <c r="BP82" i="1"/>
  <c r="BN82" i="1"/>
  <c r="BV82" i="1"/>
  <c r="BT82" i="1"/>
  <c r="BK82" i="1"/>
  <c r="BP81" i="1"/>
  <c r="BN81" i="1"/>
  <c r="BV81" i="1"/>
  <c r="BT81" i="1"/>
  <c r="BK81" i="1"/>
  <c r="BP80" i="1"/>
  <c r="BN80" i="1"/>
  <c r="BV80" i="1"/>
  <c r="BT80" i="1"/>
  <c r="BK80" i="1"/>
  <c r="BP79" i="1"/>
  <c r="BN79" i="1"/>
  <c r="BV79" i="1"/>
  <c r="BT79" i="1"/>
  <c r="BK79" i="1"/>
  <c r="BP78" i="1"/>
  <c r="BN78" i="1"/>
  <c r="BV78" i="1"/>
  <c r="BT78" i="1"/>
  <c r="BK78" i="1"/>
  <c r="BP77" i="1"/>
  <c r="BN77" i="1"/>
  <c r="BK77" i="1"/>
  <c r="BP76" i="1"/>
  <c r="BN76" i="1"/>
  <c r="BK76" i="1"/>
  <c r="BP75" i="1"/>
  <c r="BN75" i="1"/>
  <c r="BK75" i="1"/>
  <c r="BP74" i="1"/>
  <c r="BN74" i="1"/>
  <c r="BK74" i="1"/>
  <c r="BP73" i="1"/>
  <c r="BN73" i="1"/>
  <c r="BK73" i="1"/>
  <c r="BP72" i="1"/>
  <c r="BN72" i="1"/>
  <c r="BK72" i="1"/>
  <c r="BP71" i="1"/>
  <c r="BN71" i="1"/>
  <c r="BK71" i="1"/>
  <c r="BP70" i="1"/>
  <c r="BN70" i="1"/>
  <c r="BK70" i="1"/>
  <c r="BP69" i="1"/>
  <c r="BN69" i="1"/>
  <c r="BK69" i="1"/>
  <c r="BP68" i="1"/>
  <c r="BN68" i="1"/>
  <c r="BV68" i="1"/>
  <c r="BT68" i="1"/>
  <c r="BK68" i="1"/>
  <c r="BP67" i="1"/>
  <c r="BN67" i="1"/>
  <c r="BV67" i="1"/>
  <c r="BT67" i="1"/>
  <c r="BK67" i="1"/>
  <c r="BP66" i="1"/>
  <c r="BN66" i="1"/>
  <c r="BV66" i="1"/>
  <c r="BT66" i="1"/>
  <c r="BK66" i="1"/>
  <c r="BP65" i="1"/>
  <c r="BN65" i="1"/>
  <c r="BV65" i="1"/>
  <c r="BT65" i="1"/>
  <c r="BK65" i="1"/>
  <c r="BZ9" i="1" s="1"/>
  <c r="BP64" i="1"/>
  <c r="BN64" i="1"/>
  <c r="BV64" i="1"/>
  <c r="BT64" i="1"/>
  <c r="BK64" i="1"/>
  <c r="BP63" i="1"/>
  <c r="BN63" i="1"/>
  <c r="BV63" i="1"/>
  <c r="BT63" i="1"/>
  <c r="BK63" i="1"/>
  <c r="BP62" i="1"/>
  <c r="BN62" i="1"/>
  <c r="BV62" i="1"/>
  <c r="BT62" i="1"/>
  <c r="BK62" i="1"/>
  <c r="BP61" i="1"/>
  <c r="BN61" i="1"/>
  <c r="BV61" i="1"/>
  <c r="BT61" i="1"/>
  <c r="BK61" i="1"/>
  <c r="BP60" i="1"/>
  <c r="BN60" i="1"/>
  <c r="BV60" i="1"/>
  <c r="BT60" i="1"/>
  <c r="BK60" i="1"/>
  <c r="BP59" i="1"/>
  <c r="BN59" i="1"/>
  <c r="BV59" i="1"/>
  <c r="BT59" i="1"/>
  <c r="BK59" i="1"/>
  <c r="BP58" i="1"/>
  <c r="BN58" i="1"/>
  <c r="BV58" i="1"/>
  <c r="BT58" i="1"/>
  <c r="BK58" i="1"/>
  <c r="BP57" i="1"/>
  <c r="BN57" i="1"/>
  <c r="BV57" i="1"/>
  <c r="BT57" i="1"/>
  <c r="BK57" i="1"/>
  <c r="BP56" i="1"/>
  <c r="BN56" i="1"/>
  <c r="BV56" i="1"/>
  <c r="BT56" i="1"/>
  <c r="BK56" i="1"/>
  <c r="BP55" i="1"/>
  <c r="BN55" i="1"/>
  <c r="BV55" i="1"/>
  <c r="BT55" i="1"/>
  <c r="BK55" i="1"/>
  <c r="BP54" i="1"/>
  <c r="BN54" i="1"/>
  <c r="BV54" i="1"/>
  <c r="BT54" i="1"/>
  <c r="BK54" i="1"/>
  <c r="BP53" i="1"/>
  <c r="BN53" i="1"/>
  <c r="BV53" i="1"/>
  <c r="BT53" i="1"/>
  <c r="BK53" i="1"/>
  <c r="BP52" i="1"/>
  <c r="BN52" i="1"/>
  <c r="BK52" i="1"/>
  <c r="BP51" i="1"/>
  <c r="BN51" i="1"/>
  <c r="BK51" i="1"/>
  <c r="BP50" i="1"/>
  <c r="BN50" i="1"/>
  <c r="BK50" i="1"/>
  <c r="BP49" i="1"/>
  <c r="BN49" i="1"/>
  <c r="BK49" i="1"/>
  <c r="BP48" i="1"/>
  <c r="BN48" i="1"/>
  <c r="BK48" i="1"/>
  <c r="BP47" i="1"/>
  <c r="BN47" i="1"/>
  <c r="BK47" i="1"/>
  <c r="BP46" i="1"/>
  <c r="BN46" i="1"/>
  <c r="BK46" i="1"/>
  <c r="BP45" i="1"/>
  <c r="BN45" i="1"/>
  <c r="BK45" i="1"/>
  <c r="BP44" i="1"/>
  <c r="BN44" i="1"/>
  <c r="BK44" i="1"/>
  <c r="BP43" i="1"/>
  <c r="BN43" i="1"/>
  <c r="BV43" i="1"/>
  <c r="BT43" i="1"/>
  <c r="BK43" i="1"/>
  <c r="BP42" i="1"/>
  <c r="BN42" i="1"/>
  <c r="BV42" i="1"/>
  <c r="BT42" i="1"/>
  <c r="BK42" i="1"/>
  <c r="BP41" i="1"/>
  <c r="BN41" i="1"/>
  <c r="BV41" i="1"/>
  <c r="BT41" i="1"/>
  <c r="BK41" i="1"/>
  <c r="BP40" i="1"/>
  <c r="BN40" i="1"/>
  <c r="BV40" i="1"/>
  <c r="BT40" i="1"/>
  <c r="BK40" i="1"/>
  <c r="BP39" i="1"/>
  <c r="BN39" i="1"/>
  <c r="BV39" i="1"/>
  <c r="BT39" i="1"/>
  <c r="BK39" i="1"/>
  <c r="BP38" i="1"/>
  <c r="BN38" i="1"/>
  <c r="BV38" i="1"/>
  <c r="BT38" i="1"/>
  <c r="BK38" i="1"/>
  <c r="BP37" i="1"/>
  <c r="BN37" i="1"/>
  <c r="BV37" i="1"/>
  <c r="BT37" i="1"/>
  <c r="BK37" i="1"/>
  <c r="BP36" i="1"/>
  <c r="BN36" i="1"/>
  <c r="BV36" i="1"/>
  <c r="BT36" i="1"/>
  <c r="BK36" i="1"/>
  <c r="BP35" i="1"/>
  <c r="BN35" i="1"/>
  <c r="BV35" i="1"/>
  <c r="BT35" i="1"/>
  <c r="BK35" i="1"/>
  <c r="BP34" i="1"/>
  <c r="BN34" i="1"/>
  <c r="BV34" i="1"/>
  <c r="BT34" i="1"/>
  <c r="BK34" i="1"/>
  <c r="BP33" i="1"/>
  <c r="BN33" i="1"/>
  <c r="BV33" i="1"/>
  <c r="BT33" i="1"/>
  <c r="BK33" i="1"/>
  <c r="BP32" i="1"/>
  <c r="BN32" i="1"/>
  <c r="BV32" i="1"/>
  <c r="BT32" i="1"/>
  <c r="BK32" i="1"/>
  <c r="BP31" i="1"/>
  <c r="BN31" i="1"/>
  <c r="BV31" i="1"/>
  <c r="BT31" i="1"/>
  <c r="BK31" i="1"/>
  <c r="BP30" i="1"/>
  <c r="BN30" i="1"/>
  <c r="BV30" i="1"/>
  <c r="BT30" i="1"/>
  <c r="BK30" i="1"/>
  <c r="BP29" i="1"/>
  <c r="BN29" i="1"/>
  <c r="BV29" i="1"/>
  <c r="BT29" i="1"/>
  <c r="BK29" i="1"/>
  <c r="BP28" i="1"/>
  <c r="BN28" i="1"/>
  <c r="BV28" i="1"/>
  <c r="BT28" i="1"/>
  <c r="BK28" i="1"/>
  <c r="BP27" i="1"/>
  <c r="BN27" i="1"/>
  <c r="BK27" i="1"/>
  <c r="BP26" i="1"/>
  <c r="BN26" i="1"/>
  <c r="BK26" i="1"/>
  <c r="BP25" i="1"/>
  <c r="BN25" i="1"/>
  <c r="BK25" i="1"/>
  <c r="BP24" i="1"/>
  <c r="BN24" i="1"/>
  <c r="BK24" i="1"/>
  <c r="BP23" i="1"/>
  <c r="BN23" i="1"/>
  <c r="BK23" i="1"/>
  <c r="BP22" i="1"/>
  <c r="BN22" i="1"/>
  <c r="BK22" i="1"/>
  <c r="BP21" i="1"/>
  <c r="BN21" i="1"/>
  <c r="BK21" i="1"/>
  <c r="BP20" i="1"/>
  <c r="BN20" i="1"/>
  <c r="BK20" i="1"/>
  <c r="BP19" i="1"/>
  <c r="BN19" i="1"/>
  <c r="BK19" i="1"/>
  <c r="BP18" i="1"/>
  <c r="BN18" i="1"/>
  <c r="BV18" i="1"/>
  <c r="BT18" i="1"/>
  <c r="BK18" i="1"/>
  <c r="BP17" i="1"/>
  <c r="BN17" i="1"/>
  <c r="BV17" i="1"/>
  <c r="BT17" i="1"/>
  <c r="BK17" i="1"/>
  <c r="BP16" i="1"/>
  <c r="BN16" i="1"/>
  <c r="BV16" i="1"/>
  <c r="BT16" i="1"/>
  <c r="BK16" i="1"/>
  <c r="BP15" i="1"/>
  <c r="BN15" i="1"/>
  <c r="BV15" i="1"/>
  <c r="BT15" i="1"/>
  <c r="BK15" i="1"/>
  <c r="BP14" i="1"/>
  <c r="BN14" i="1"/>
  <c r="BV14" i="1"/>
  <c r="BT14" i="1"/>
  <c r="BK14" i="1"/>
  <c r="BP13" i="1"/>
  <c r="BN13" i="1"/>
  <c r="BV13" i="1"/>
  <c r="BT13" i="1"/>
  <c r="BK13" i="1"/>
  <c r="BP12" i="1"/>
  <c r="BN12" i="1"/>
  <c r="BV12" i="1"/>
  <c r="BT12" i="1"/>
  <c r="BK12" i="1"/>
  <c r="BP11" i="1"/>
  <c r="BN11" i="1"/>
  <c r="BV11" i="1"/>
  <c r="BT11" i="1"/>
  <c r="BK11" i="1"/>
  <c r="BP10" i="1"/>
  <c r="BN10" i="1"/>
  <c r="BV10" i="1"/>
  <c r="BT10" i="1"/>
  <c r="BK10" i="1"/>
  <c r="BP9" i="1"/>
  <c r="BN9" i="1"/>
  <c r="BV9" i="1"/>
  <c r="BT9" i="1"/>
  <c r="BK9" i="1"/>
  <c r="BP8" i="1"/>
  <c r="BN8" i="1"/>
  <c r="BV8" i="1"/>
  <c r="BT8" i="1"/>
  <c r="BK8" i="1"/>
  <c r="BP7" i="1"/>
  <c r="BN7" i="1"/>
  <c r="BV7" i="1"/>
  <c r="BT7" i="1"/>
  <c r="BK7" i="1"/>
  <c r="BP6" i="1"/>
  <c r="BN6" i="1"/>
  <c r="BV6" i="1"/>
  <c r="BT6" i="1"/>
  <c r="BK6" i="1"/>
  <c r="BP5" i="1"/>
  <c r="BN5" i="1"/>
  <c r="BV5" i="1"/>
  <c r="BT5" i="1"/>
  <c r="BK5" i="1"/>
  <c r="BP4" i="1"/>
  <c r="BN4" i="1"/>
  <c r="BV4" i="1"/>
  <c r="BT4" i="1"/>
  <c r="BK4" i="1"/>
  <c r="BP3" i="1"/>
  <c r="BN3" i="1"/>
  <c r="BV3" i="1"/>
  <c r="BT3" i="1"/>
  <c r="BK3" i="1"/>
  <c r="AX265" i="1"/>
  <c r="AS266" i="1"/>
  <c r="AS261" i="1"/>
  <c r="AS260" i="1"/>
  <c r="AS259" i="1"/>
  <c r="AS216" i="1"/>
  <c r="AS207" i="1"/>
  <c r="AS182" i="1"/>
  <c r="AS181" i="1"/>
  <c r="AS175" i="1"/>
  <c r="AS166" i="1"/>
  <c r="AS165" i="1"/>
  <c r="AS164" i="1"/>
  <c r="AS163" i="1"/>
  <c r="AS162" i="1"/>
  <c r="AS159" i="1"/>
  <c r="AS156" i="1"/>
  <c r="AS125" i="1"/>
  <c r="AS115" i="1"/>
  <c r="AS84" i="1"/>
  <c r="AS74" i="1"/>
  <c r="AS43" i="1"/>
  <c r="AV156" i="1"/>
  <c r="AV115" i="1"/>
  <c r="AV74" i="1"/>
  <c r="AV33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226" i="1"/>
  <c r="AX227" i="1"/>
  <c r="AX228" i="1"/>
  <c r="AX229" i="1"/>
  <c r="AX230" i="1"/>
  <c r="AX231" i="1"/>
  <c r="AX232" i="1"/>
  <c r="AX233" i="1"/>
  <c r="AX234" i="1"/>
  <c r="AX235" i="1"/>
  <c r="AX236" i="1"/>
  <c r="AX237" i="1"/>
  <c r="AX238" i="1"/>
  <c r="AX239" i="1"/>
  <c r="AX240" i="1"/>
  <c r="AX241" i="1"/>
  <c r="AX242" i="1"/>
  <c r="AX243" i="1"/>
  <c r="AX244" i="1"/>
  <c r="AX245" i="1"/>
  <c r="AX246" i="1"/>
  <c r="AX247" i="1"/>
  <c r="AX248" i="1"/>
  <c r="AX249" i="1"/>
  <c r="AX250" i="1"/>
  <c r="AX251" i="1"/>
  <c r="AX252" i="1"/>
  <c r="AX253" i="1"/>
  <c r="AX254" i="1"/>
  <c r="AX255" i="1"/>
  <c r="AX256" i="1"/>
  <c r="AX257" i="1"/>
  <c r="AX258" i="1"/>
  <c r="AX259" i="1"/>
  <c r="AX260" i="1"/>
  <c r="AX261" i="1"/>
  <c r="AX262" i="1"/>
  <c r="AX263" i="1"/>
  <c r="AX264" i="1"/>
  <c r="AX266" i="1"/>
  <c r="AX4" i="1"/>
  <c r="AX3" i="1"/>
  <c r="AV266" i="1"/>
  <c r="AV265" i="1"/>
  <c r="AS265" i="1"/>
  <c r="AV264" i="1"/>
  <c r="AS264" i="1"/>
  <c r="AV263" i="1"/>
  <c r="AS263" i="1"/>
  <c r="AV262" i="1"/>
  <c r="AS262" i="1"/>
  <c r="AV261" i="1"/>
  <c r="AV260" i="1"/>
  <c r="AV259" i="1"/>
  <c r="AV258" i="1"/>
  <c r="AS258" i="1"/>
  <c r="AV257" i="1"/>
  <c r="AS257" i="1"/>
  <c r="AV256" i="1"/>
  <c r="AS256" i="1"/>
  <c r="AV255" i="1"/>
  <c r="AS255" i="1"/>
  <c r="AV254" i="1"/>
  <c r="AS254" i="1"/>
  <c r="AV253" i="1"/>
  <c r="AS253" i="1"/>
  <c r="AV252" i="1"/>
  <c r="AS252" i="1"/>
  <c r="AV251" i="1"/>
  <c r="AS251" i="1"/>
  <c r="AV250" i="1"/>
  <c r="AS250" i="1"/>
  <c r="AV249" i="1"/>
  <c r="AS249" i="1"/>
  <c r="AV248" i="1"/>
  <c r="AS248" i="1"/>
  <c r="AV247" i="1"/>
  <c r="AS247" i="1"/>
  <c r="AV246" i="1"/>
  <c r="AS246" i="1"/>
  <c r="AV245" i="1"/>
  <c r="AS245" i="1"/>
  <c r="AV244" i="1"/>
  <c r="AS244" i="1"/>
  <c r="AV243" i="1"/>
  <c r="AS243" i="1"/>
  <c r="AV242" i="1"/>
  <c r="AS242" i="1"/>
  <c r="AV241" i="1"/>
  <c r="AS241" i="1"/>
  <c r="AV240" i="1"/>
  <c r="AS240" i="1"/>
  <c r="AV239" i="1"/>
  <c r="AS239" i="1"/>
  <c r="AV238" i="1"/>
  <c r="AS238" i="1"/>
  <c r="AV237" i="1"/>
  <c r="AS237" i="1"/>
  <c r="AV236" i="1"/>
  <c r="AS236" i="1"/>
  <c r="AV235" i="1"/>
  <c r="AS235" i="1"/>
  <c r="AV234" i="1"/>
  <c r="AS234" i="1"/>
  <c r="AV233" i="1"/>
  <c r="AS233" i="1"/>
  <c r="AV232" i="1"/>
  <c r="AS232" i="1"/>
  <c r="AV231" i="1"/>
  <c r="AS231" i="1"/>
  <c r="AV230" i="1"/>
  <c r="AS230" i="1"/>
  <c r="AV229" i="1"/>
  <c r="AS229" i="1"/>
  <c r="AV228" i="1"/>
  <c r="AS228" i="1"/>
  <c r="AV227" i="1"/>
  <c r="AS227" i="1"/>
  <c r="AV226" i="1"/>
  <c r="AS226" i="1"/>
  <c r="AV225" i="1"/>
  <c r="AS225" i="1"/>
  <c r="AV224" i="1"/>
  <c r="AS224" i="1"/>
  <c r="AV223" i="1"/>
  <c r="AS223" i="1"/>
  <c r="AV222" i="1"/>
  <c r="AS222" i="1"/>
  <c r="AV221" i="1"/>
  <c r="AS221" i="1"/>
  <c r="AV220" i="1"/>
  <c r="AS220" i="1"/>
  <c r="AV219" i="1"/>
  <c r="AS219" i="1"/>
  <c r="AV218" i="1"/>
  <c r="AS218" i="1"/>
  <c r="AV217" i="1"/>
  <c r="AS217" i="1"/>
  <c r="AV216" i="1"/>
  <c r="AV215" i="1"/>
  <c r="AS215" i="1"/>
  <c r="AV214" i="1"/>
  <c r="AS214" i="1"/>
  <c r="AV213" i="1"/>
  <c r="AS213" i="1"/>
  <c r="AV212" i="1"/>
  <c r="AS212" i="1"/>
  <c r="AV211" i="1"/>
  <c r="AS211" i="1"/>
  <c r="AV210" i="1"/>
  <c r="AS210" i="1"/>
  <c r="AV209" i="1"/>
  <c r="AS209" i="1"/>
  <c r="AV208" i="1"/>
  <c r="AS208" i="1"/>
  <c r="AV207" i="1"/>
  <c r="AV206" i="1"/>
  <c r="AS206" i="1"/>
  <c r="AV205" i="1"/>
  <c r="AS205" i="1"/>
  <c r="AV204" i="1"/>
  <c r="AS204" i="1"/>
  <c r="AV203" i="1"/>
  <c r="AS203" i="1"/>
  <c r="AV202" i="1"/>
  <c r="AS202" i="1"/>
  <c r="AV201" i="1"/>
  <c r="AS201" i="1"/>
  <c r="AV200" i="1"/>
  <c r="AS200" i="1"/>
  <c r="AV199" i="1"/>
  <c r="AS199" i="1"/>
  <c r="AV198" i="1"/>
  <c r="AS198" i="1"/>
  <c r="AV197" i="1"/>
  <c r="AS197" i="1"/>
  <c r="AV196" i="1"/>
  <c r="AS196" i="1"/>
  <c r="AV195" i="1"/>
  <c r="AS195" i="1"/>
  <c r="AV194" i="1"/>
  <c r="AS194" i="1"/>
  <c r="AV193" i="1"/>
  <c r="AS193" i="1"/>
  <c r="AV192" i="1"/>
  <c r="AS192" i="1"/>
  <c r="AV191" i="1"/>
  <c r="AS191" i="1"/>
  <c r="AV190" i="1"/>
  <c r="AS190" i="1"/>
  <c r="AV189" i="1"/>
  <c r="AS189" i="1"/>
  <c r="AV188" i="1"/>
  <c r="AS188" i="1"/>
  <c r="AV187" i="1"/>
  <c r="AS187" i="1"/>
  <c r="AV186" i="1"/>
  <c r="AS186" i="1"/>
  <c r="AV185" i="1"/>
  <c r="AS185" i="1"/>
  <c r="AV184" i="1"/>
  <c r="AS184" i="1"/>
  <c r="AV183" i="1"/>
  <c r="AS183" i="1"/>
  <c r="AV182" i="1"/>
  <c r="AV181" i="1"/>
  <c r="AV180" i="1"/>
  <c r="AS180" i="1"/>
  <c r="AV179" i="1"/>
  <c r="AS179" i="1"/>
  <c r="AV178" i="1"/>
  <c r="AS178" i="1"/>
  <c r="AV177" i="1"/>
  <c r="AS177" i="1"/>
  <c r="AV176" i="1"/>
  <c r="AS176" i="1"/>
  <c r="AV175" i="1"/>
  <c r="AV174" i="1"/>
  <c r="AS174" i="1"/>
  <c r="AV173" i="1"/>
  <c r="AS173" i="1"/>
  <c r="AV172" i="1"/>
  <c r="AS172" i="1"/>
  <c r="AV171" i="1"/>
  <c r="AS171" i="1"/>
  <c r="AV170" i="1"/>
  <c r="AS170" i="1"/>
  <c r="AV169" i="1"/>
  <c r="AS169" i="1"/>
  <c r="AV168" i="1"/>
  <c r="AS168" i="1"/>
  <c r="AV167" i="1"/>
  <c r="AS167" i="1"/>
  <c r="AV166" i="1"/>
  <c r="AV165" i="1"/>
  <c r="AV164" i="1"/>
  <c r="AV163" i="1"/>
  <c r="AV162" i="1"/>
  <c r="AV161" i="1"/>
  <c r="AS161" i="1"/>
  <c r="AV160" i="1"/>
  <c r="AS160" i="1"/>
  <c r="AV159" i="1"/>
  <c r="AV158" i="1"/>
  <c r="AS158" i="1"/>
  <c r="AV157" i="1"/>
  <c r="AV155" i="1"/>
  <c r="AV154" i="1"/>
  <c r="AS154" i="1"/>
  <c r="AV153" i="1"/>
  <c r="AV152" i="1"/>
  <c r="AS152" i="1"/>
  <c r="AV151" i="1"/>
  <c r="AV150" i="1"/>
  <c r="AS150" i="1"/>
  <c r="AV149" i="1"/>
  <c r="AV148" i="1"/>
  <c r="AS148" i="1"/>
  <c r="AV147" i="1"/>
  <c r="AV146" i="1"/>
  <c r="AS146" i="1"/>
  <c r="AV145" i="1"/>
  <c r="AV144" i="1"/>
  <c r="AS144" i="1"/>
  <c r="AV143" i="1"/>
  <c r="AV142" i="1"/>
  <c r="AS142" i="1"/>
  <c r="AV141" i="1"/>
  <c r="AV140" i="1"/>
  <c r="AS140" i="1"/>
  <c r="AV139" i="1"/>
  <c r="AV138" i="1"/>
  <c r="AS138" i="1"/>
  <c r="AV137" i="1"/>
  <c r="AV136" i="1"/>
  <c r="AS136" i="1"/>
  <c r="AV135" i="1"/>
  <c r="AV134" i="1"/>
  <c r="AS134" i="1"/>
  <c r="AV133" i="1"/>
  <c r="AV132" i="1"/>
  <c r="AS132" i="1"/>
  <c r="AV131" i="1"/>
  <c r="AV130" i="1"/>
  <c r="AS130" i="1"/>
  <c r="AV129" i="1"/>
  <c r="AV128" i="1"/>
  <c r="AS128" i="1"/>
  <c r="AV127" i="1"/>
  <c r="AV126" i="1"/>
  <c r="AS126" i="1"/>
  <c r="AV125" i="1"/>
  <c r="AV124" i="1"/>
  <c r="AS124" i="1"/>
  <c r="AV123" i="1"/>
  <c r="AS123" i="1"/>
  <c r="AV122" i="1"/>
  <c r="AS122" i="1"/>
  <c r="AV121" i="1"/>
  <c r="AS121" i="1"/>
  <c r="AV120" i="1"/>
  <c r="AS120" i="1"/>
  <c r="AV119" i="1"/>
  <c r="AS119" i="1"/>
  <c r="AV118" i="1"/>
  <c r="AS118" i="1"/>
  <c r="AV117" i="1"/>
  <c r="AS117" i="1"/>
  <c r="AV116" i="1"/>
  <c r="AV114" i="1"/>
  <c r="AV113" i="1"/>
  <c r="AS113" i="1"/>
  <c r="AV112" i="1"/>
  <c r="AV111" i="1"/>
  <c r="AS111" i="1"/>
  <c r="AV110" i="1"/>
  <c r="AV109" i="1"/>
  <c r="AS109" i="1"/>
  <c r="AV108" i="1"/>
  <c r="AV107" i="1"/>
  <c r="AS107" i="1"/>
  <c r="AV106" i="1"/>
  <c r="AV105" i="1"/>
  <c r="AS105" i="1"/>
  <c r="AV104" i="1"/>
  <c r="AV103" i="1"/>
  <c r="AS103" i="1"/>
  <c r="AV102" i="1"/>
  <c r="AV101" i="1"/>
  <c r="AS101" i="1"/>
  <c r="AV100" i="1"/>
  <c r="AV99" i="1"/>
  <c r="AS99" i="1"/>
  <c r="AV98" i="1"/>
  <c r="AV97" i="1"/>
  <c r="AS97" i="1"/>
  <c r="AV96" i="1"/>
  <c r="AV95" i="1"/>
  <c r="AS95" i="1"/>
  <c r="AV94" i="1"/>
  <c r="AV93" i="1"/>
  <c r="AS93" i="1"/>
  <c r="AV92" i="1"/>
  <c r="AV91" i="1"/>
  <c r="AS91" i="1"/>
  <c r="AV90" i="1"/>
  <c r="AV89" i="1"/>
  <c r="AS89" i="1"/>
  <c r="AV88" i="1"/>
  <c r="AV87" i="1"/>
  <c r="AS87" i="1"/>
  <c r="AV86" i="1"/>
  <c r="AV85" i="1"/>
  <c r="AS85" i="1"/>
  <c r="AV84" i="1"/>
  <c r="AV83" i="1"/>
  <c r="AS83" i="1"/>
  <c r="AV82" i="1"/>
  <c r="AS82" i="1"/>
  <c r="AV81" i="1"/>
  <c r="AS81" i="1"/>
  <c r="AV80" i="1"/>
  <c r="AS80" i="1"/>
  <c r="AV79" i="1"/>
  <c r="AS79" i="1"/>
  <c r="AV78" i="1"/>
  <c r="AS78" i="1"/>
  <c r="AV77" i="1"/>
  <c r="AS77" i="1"/>
  <c r="AV76" i="1"/>
  <c r="AS76" i="1"/>
  <c r="AV75" i="1"/>
  <c r="AV73" i="1"/>
  <c r="AV72" i="1"/>
  <c r="AS72" i="1"/>
  <c r="AV71" i="1"/>
  <c r="AV70" i="1"/>
  <c r="AS70" i="1"/>
  <c r="AV69" i="1"/>
  <c r="AV68" i="1"/>
  <c r="AS68" i="1"/>
  <c r="AV67" i="1"/>
  <c r="AV66" i="1"/>
  <c r="AS66" i="1"/>
  <c r="AV65" i="1"/>
  <c r="AV64" i="1"/>
  <c r="AS64" i="1"/>
  <c r="AV63" i="1"/>
  <c r="AV62" i="1"/>
  <c r="AS62" i="1"/>
  <c r="AV61" i="1"/>
  <c r="AV60" i="1"/>
  <c r="AS60" i="1"/>
  <c r="AV59" i="1"/>
  <c r="AV58" i="1"/>
  <c r="AS58" i="1"/>
  <c r="AV57" i="1"/>
  <c r="AV56" i="1"/>
  <c r="AS56" i="1"/>
  <c r="AV55" i="1"/>
  <c r="AV54" i="1"/>
  <c r="AS54" i="1"/>
  <c r="AV53" i="1"/>
  <c r="AV52" i="1"/>
  <c r="AS52" i="1"/>
  <c r="AV51" i="1"/>
  <c r="AV50" i="1"/>
  <c r="AS50" i="1"/>
  <c r="AV49" i="1"/>
  <c r="AV48" i="1"/>
  <c r="AS48" i="1"/>
  <c r="AV47" i="1"/>
  <c r="AV46" i="1"/>
  <c r="AS46" i="1"/>
  <c r="AV45" i="1"/>
  <c r="AV44" i="1"/>
  <c r="AS44" i="1"/>
  <c r="AV43" i="1"/>
  <c r="AV42" i="1"/>
  <c r="AS42" i="1"/>
  <c r="AV41" i="1"/>
  <c r="AS41" i="1"/>
  <c r="AV40" i="1"/>
  <c r="AS40" i="1"/>
  <c r="AV39" i="1"/>
  <c r="AS39" i="1"/>
  <c r="AV38" i="1"/>
  <c r="AS38" i="1"/>
  <c r="AV37" i="1"/>
  <c r="AS37" i="1"/>
  <c r="AV36" i="1"/>
  <c r="AS36" i="1"/>
  <c r="AV35" i="1"/>
  <c r="AS35" i="1"/>
  <c r="AV34" i="1"/>
  <c r="AS33" i="1"/>
  <c r="AV32" i="1"/>
  <c r="AV31" i="1"/>
  <c r="AS31" i="1"/>
  <c r="AV30" i="1"/>
  <c r="AV29" i="1"/>
  <c r="AS29" i="1"/>
  <c r="AV28" i="1"/>
  <c r="AV27" i="1"/>
  <c r="AS27" i="1"/>
  <c r="AV26" i="1"/>
  <c r="AV25" i="1"/>
  <c r="AS25" i="1"/>
  <c r="AV24" i="1"/>
  <c r="AV23" i="1"/>
  <c r="AS23" i="1"/>
  <c r="AV22" i="1"/>
  <c r="AV21" i="1"/>
  <c r="AS21" i="1"/>
  <c r="AV20" i="1"/>
  <c r="AV19" i="1"/>
  <c r="AS19" i="1"/>
  <c r="AV18" i="1"/>
  <c r="AV17" i="1"/>
  <c r="AS17" i="1"/>
  <c r="AV16" i="1"/>
  <c r="AV15" i="1"/>
  <c r="AS15" i="1"/>
  <c r="AV14" i="1"/>
  <c r="AV13" i="1"/>
  <c r="AS13" i="1"/>
  <c r="AV12" i="1"/>
  <c r="AV11" i="1"/>
  <c r="AS11" i="1"/>
  <c r="AV10" i="1"/>
  <c r="AV9" i="1"/>
  <c r="AS9" i="1"/>
  <c r="AV8" i="1"/>
  <c r="AV7" i="1"/>
  <c r="AS7" i="1"/>
  <c r="AV6" i="1"/>
  <c r="AV5" i="1"/>
  <c r="AS5" i="1"/>
  <c r="AV4" i="1"/>
  <c r="AV3" i="1"/>
  <c r="AS3" i="1"/>
  <c r="K181" i="1"/>
  <c r="K179" i="1"/>
  <c r="K177" i="1"/>
  <c r="K175" i="1"/>
  <c r="K173" i="1"/>
  <c r="K131" i="1"/>
  <c r="K129" i="1"/>
  <c r="K127" i="1"/>
  <c r="K125" i="1"/>
  <c r="K123" i="1"/>
  <c r="K81" i="1"/>
  <c r="K79" i="1"/>
  <c r="K77" i="1"/>
  <c r="K75" i="1"/>
  <c r="K73" i="1"/>
  <c r="K31" i="1"/>
  <c r="K29" i="1"/>
  <c r="K27" i="1"/>
  <c r="K25" i="1"/>
  <c r="K23" i="1"/>
  <c r="K232" i="1"/>
  <c r="K230" i="1"/>
  <c r="K228" i="1"/>
  <c r="K226" i="1"/>
  <c r="K224" i="1"/>
  <c r="K222" i="1"/>
  <c r="K220" i="1"/>
  <c r="K218" i="1"/>
  <c r="K100" i="1"/>
  <c r="K6" i="1"/>
  <c r="K5" i="1"/>
  <c r="K9" i="1"/>
  <c r="H37" i="1"/>
  <c r="K4" i="1"/>
  <c r="K3" i="1"/>
  <c r="H3" i="1"/>
  <c r="P387" i="1"/>
  <c r="P385" i="1"/>
  <c r="P382" i="1"/>
  <c r="P380" i="1"/>
  <c r="P377" i="1"/>
  <c r="P312" i="1"/>
  <c r="P310" i="1"/>
  <c r="P307" i="1"/>
  <c r="P305" i="1"/>
  <c r="P302" i="1"/>
  <c r="P300" i="1"/>
  <c r="P297" i="1"/>
  <c r="P287" i="1"/>
  <c r="P285" i="1"/>
  <c r="P282" i="1"/>
  <c r="P262" i="1"/>
  <c r="P260" i="1"/>
  <c r="P257" i="1"/>
  <c r="P255" i="1"/>
  <c r="P252" i="1"/>
  <c r="P250" i="1"/>
  <c r="P247" i="1"/>
  <c r="P237" i="1"/>
  <c r="P235" i="1"/>
  <c r="P232" i="1"/>
  <c r="P228" i="1"/>
  <c r="P222" i="1"/>
  <c r="P218" i="1"/>
  <c r="P212" i="1"/>
  <c r="P192" i="1"/>
  <c r="P188" i="1"/>
  <c r="P182" i="1"/>
  <c r="P178" i="1"/>
  <c r="P172" i="1"/>
  <c r="P168" i="1"/>
  <c r="P162" i="1"/>
  <c r="P231" i="1"/>
  <c r="P227" i="1"/>
  <c r="P221" i="1"/>
  <c r="P217" i="1"/>
  <c r="P211" i="1"/>
  <c r="P207" i="1"/>
  <c r="P181" i="1"/>
  <c r="P177" i="1"/>
  <c r="P171" i="1"/>
  <c r="P167" i="1"/>
  <c r="P161" i="1"/>
  <c r="P157" i="1"/>
  <c r="P131" i="1"/>
  <c r="P127" i="1"/>
  <c r="P121" i="1"/>
  <c r="P117" i="1"/>
  <c r="P111" i="1"/>
  <c r="P107" i="1"/>
  <c r="P81" i="1"/>
  <c r="P77" i="1"/>
  <c r="P71" i="1"/>
  <c r="P67" i="1"/>
  <c r="P61" i="1"/>
  <c r="P57" i="1"/>
  <c r="P31" i="1"/>
  <c r="P27" i="1"/>
  <c r="P21" i="1"/>
  <c r="P17" i="1"/>
  <c r="P11" i="1"/>
  <c r="P7" i="1"/>
  <c r="M294" i="1"/>
  <c r="M295" i="1"/>
  <c r="M296" i="1"/>
  <c r="M297" i="1"/>
  <c r="M298" i="1"/>
  <c r="M299" i="1"/>
  <c r="M300" i="1"/>
  <c r="M301" i="1"/>
  <c r="M302" i="1"/>
  <c r="M293" i="1"/>
  <c r="M269" i="1"/>
  <c r="M270" i="1"/>
  <c r="M271" i="1"/>
  <c r="M272" i="1"/>
  <c r="M273" i="1"/>
  <c r="M274" i="1"/>
  <c r="M275" i="1"/>
  <c r="M276" i="1"/>
  <c r="M277" i="1"/>
  <c r="M268" i="1"/>
  <c r="M244" i="1"/>
  <c r="M245" i="1"/>
  <c r="M246" i="1"/>
  <c r="M247" i="1"/>
  <c r="M248" i="1"/>
  <c r="M249" i="1"/>
  <c r="M250" i="1"/>
  <c r="M251" i="1"/>
  <c r="M252" i="1"/>
  <c r="M243" i="1"/>
  <c r="M206" i="1"/>
  <c r="M208" i="1"/>
  <c r="M210" i="1"/>
  <c r="M212" i="1"/>
  <c r="M214" i="1"/>
  <c r="M216" i="1"/>
  <c r="M217" i="1"/>
  <c r="M219" i="1"/>
  <c r="M221" i="1"/>
  <c r="M204" i="1"/>
  <c r="M106" i="1"/>
  <c r="M108" i="1"/>
  <c r="M110" i="1"/>
  <c r="M112" i="1"/>
  <c r="M114" i="1"/>
  <c r="M116" i="1"/>
  <c r="M118" i="1"/>
  <c r="M120" i="1"/>
  <c r="M122" i="1"/>
  <c r="M104" i="1"/>
  <c r="M156" i="1"/>
  <c r="M158" i="1"/>
  <c r="M160" i="1"/>
  <c r="M162" i="1"/>
  <c r="M164" i="1"/>
  <c r="M166" i="1"/>
  <c r="M168" i="1"/>
  <c r="M170" i="1"/>
  <c r="M172" i="1"/>
  <c r="M154" i="1"/>
  <c r="M56" i="1"/>
  <c r="M58" i="1"/>
  <c r="M60" i="1"/>
  <c r="M62" i="1"/>
  <c r="M64" i="1"/>
  <c r="M66" i="1"/>
  <c r="M68" i="1"/>
  <c r="M70" i="1"/>
  <c r="M72" i="1"/>
  <c r="M54" i="1"/>
  <c r="K205" i="1"/>
  <c r="K207" i="1"/>
  <c r="K209" i="1"/>
  <c r="K211" i="1"/>
  <c r="K213" i="1"/>
  <c r="K215" i="1"/>
  <c r="K203" i="1"/>
  <c r="K155" i="1"/>
  <c r="K157" i="1"/>
  <c r="K159" i="1"/>
  <c r="K161" i="1"/>
  <c r="K163" i="1"/>
  <c r="K165" i="1"/>
  <c r="K167" i="1"/>
  <c r="K169" i="1"/>
  <c r="K171" i="1"/>
  <c r="K153" i="1"/>
  <c r="K105" i="1"/>
  <c r="K107" i="1"/>
  <c r="K109" i="1"/>
  <c r="K111" i="1"/>
  <c r="K113" i="1"/>
  <c r="K115" i="1"/>
  <c r="K117" i="1"/>
  <c r="K119" i="1"/>
  <c r="K121" i="1"/>
  <c r="K103" i="1"/>
  <c r="K55" i="1"/>
  <c r="K57" i="1"/>
  <c r="K59" i="1"/>
  <c r="K61" i="1"/>
  <c r="K63" i="1"/>
  <c r="K65" i="1"/>
  <c r="K67" i="1"/>
  <c r="K69" i="1"/>
  <c r="K71" i="1"/>
  <c r="K53" i="1"/>
  <c r="K7" i="1"/>
  <c r="K11" i="1"/>
  <c r="K13" i="1"/>
  <c r="K15" i="1"/>
  <c r="K17" i="1"/>
  <c r="K19" i="1"/>
  <c r="K21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68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43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18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293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68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43" i="1"/>
  <c r="H205" i="1"/>
  <c r="H207" i="1"/>
  <c r="H209" i="1"/>
  <c r="H211" i="1"/>
  <c r="H213" i="1"/>
  <c r="H215" i="1"/>
  <c r="H217" i="1"/>
  <c r="H219" i="1"/>
  <c r="H221" i="1"/>
  <c r="H223" i="1"/>
  <c r="H225" i="1"/>
  <c r="H227" i="1"/>
  <c r="H229" i="1"/>
  <c r="H231" i="1"/>
  <c r="H233" i="1"/>
  <c r="H234" i="1"/>
  <c r="H235" i="1"/>
  <c r="H236" i="1"/>
  <c r="H237" i="1"/>
  <c r="H238" i="1"/>
  <c r="H239" i="1"/>
  <c r="H240" i="1"/>
  <c r="H241" i="1"/>
  <c r="H242" i="1"/>
  <c r="H203" i="1"/>
  <c r="H155" i="1"/>
  <c r="H157" i="1"/>
  <c r="H159" i="1"/>
  <c r="H161" i="1"/>
  <c r="H163" i="1"/>
  <c r="H165" i="1"/>
  <c r="H167" i="1"/>
  <c r="H169" i="1"/>
  <c r="H171" i="1"/>
  <c r="H173" i="1"/>
  <c r="H175" i="1"/>
  <c r="H177" i="1"/>
  <c r="H179" i="1"/>
  <c r="H181" i="1"/>
  <c r="H183" i="1"/>
  <c r="H185" i="1"/>
  <c r="H187" i="1"/>
  <c r="H189" i="1"/>
  <c r="H191" i="1"/>
  <c r="H193" i="1"/>
  <c r="H195" i="1"/>
  <c r="H197" i="1"/>
  <c r="H199" i="1"/>
  <c r="H201" i="1"/>
  <c r="H153" i="1"/>
  <c r="H105" i="1"/>
  <c r="H107" i="1"/>
  <c r="H109" i="1"/>
  <c r="H111" i="1"/>
  <c r="H113" i="1"/>
  <c r="H115" i="1"/>
  <c r="H117" i="1"/>
  <c r="H119" i="1"/>
  <c r="H121" i="1"/>
  <c r="H123" i="1"/>
  <c r="H125" i="1"/>
  <c r="H127" i="1"/>
  <c r="H129" i="1"/>
  <c r="H131" i="1"/>
  <c r="H133" i="1"/>
  <c r="H135" i="1"/>
  <c r="H137" i="1"/>
  <c r="H139" i="1"/>
  <c r="H141" i="1"/>
  <c r="H143" i="1"/>
  <c r="H145" i="1"/>
  <c r="H147" i="1"/>
  <c r="H149" i="1"/>
  <c r="H151" i="1"/>
  <c r="H103" i="1"/>
  <c r="H55" i="1"/>
  <c r="H57" i="1"/>
  <c r="H59" i="1"/>
  <c r="H61" i="1"/>
  <c r="H63" i="1"/>
  <c r="H65" i="1"/>
  <c r="H67" i="1"/>
  <c r="H69" i="1"/>
  <c r="H71" i="1"/>
  <c r="H73" i="1"/>
  <c r="H75" i="1"/>
  <c r="H77" i="1"/>
  <c r="H79" i="1"/>
  <c r="H81" i="1"/>
  <c r="H83" i="1"/>
  <c r="H85" i="1"/>
  <c r="H87" i="1"/>
  <c r="H89" i="1"/>
  <c r="H91" i="1"/>
  <c r="H93" i="1"/>
  <c r="H95" i="1"/>
  <c r="H97" i="1"/>
  <c r="H99" i="1"/>
  <c r="H101" i="1"/>
  <c r="H53" i="1"/>
  <c r="H51" i="1"/>
  <c r="H5" i="1"/>
  <c r="H7" i="1"/>
  <c r="H9" i="1"/>
  <c r="H11" i="1"/>
  <c r="H13" i="1"/>
  <c r="H15" i="1"/>
  <c r="H17" i="1"/>
  <c r="H19" i="1"/>
  <c r="H21" i="1"/>
  <c r="H23" i="1"/>
  <c r="H25" i="1"/>
  <c r="H27" i="1"/>
  <c r="H29" i="1"/>
  <c r="H31" i="1"/>
  <c r="H33" i="1"/>
  <c r="H35" i="1"/>
  <c r="H39" i="1"/>
  <c r="H41" i="1"/>
  <c r="H43" i="1"/>
  <c r="H45" i="1"/>
  <c r="H47" i="1"/>
  <c r="H49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68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43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18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293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68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43" i="1"/>
  <c r="K206" i="1"/>
  <c r="K208" i="1"/>
  <c r="K210" i="1"/>
  <c r="K212" i="1"/>
  <c r="K214" i="1"/>
  <c r="K216" i="1"/>
  <c r="K217" i="1"/>
  <c r="K219" i="1"/>
  <c r="K221" i="1"/>
  <c r="K223" i="1"/>
  <c r="K225" i="1"/>
  <c r="K227" i="1"/>
  <c r="K229" i="1"/>
  <c r="K231" i="1"/>
  <c r="K233" i="1"/>
  <c r="K234" i="1"/>
  <c r="K235" i="1"/>
  <c r="K236" i="1"/>
  <c r="K237" i="1"/>
  <c r="K238" i="1"/>
  <c r="K239" i="1"/>
  <c r="K240" i="1"/>
  <c r="K241" i="1"/>
  <c r="K242" i="1"/>
  <c r="K204" i="1"/>
  <c r="K156" i="1"/>
  <c r="K158" i="1"/>
  <c r="K160" i="1"/>
  <c r="K162" i="1"/>
  <c r="K164" i="1"/>
  <c r="K166" i="1"/>
  <c r="K168" i="1"/>
  <c r="K170" i="1"/>
  <c r="K172" i="1"/>
  <c r="K174" i="1"/>
  <c r="K176" i="1"/>
  <c r="K178" i="1"/>
  <c r="K180" i="1"/>
  <c r="K182" i="1"/>
  <c r="K184" i="1"/>
  <c r="K186" i="1"/>
  <c r="K188" i="1"/>
  <c r="K190" i="1"/>
  <c r="K192" i="1"/>
  <c r="K194" i="1"/>
  <c r="K196" i="1"/>
  <c r="K198" i="1"/>
  <c r="K200" i="1"/>
  <c r="K202" i="1"/>
  <c r="K154" i="1"/>
  <c r="K152" i="1"/>
  <c r="K106" i="1"/>
  <c r="K108" i="1"/>
  <c r="K110" i="1"/>
  <c r="K112" i="1"/>
  <c r="K114" i="1"/>
  <c r="K116" i="1"/>
  <c r="K118" i="1"/>
  <c r="K120" i="1"/>
  <c r="K122" i="1"/>
  <c r="K124" i="1"/>
  <c r="K126" i="1"/>
  <c r="K128" i="1"/>
  <c r="K130" i="1"/>
  <c r="K132" i="1"/>
  <c r="K134" i="1"/>
  <c r="K136" i="1"/>
  <c r="K138" i="1"/>
  <c r="K140" i="1"/>
  <c r="K142" i="1"/>
  <c r="K144" i="1"/>
  <c r="K146" i="1"/>
  <c r="K148" i="1"/>
  <c r="K150" i="1"/>
  <c r="K104" i="1"/>
  <c r="K56" i="1"/>
  <c r="K58" i="1"/>
  <c r="K60" i="1"/>
  <c r="K62" i="1"/>
  <c r="K64" i="1"/>
  <c r="K66" i="1"/>
  <c r="K68" i="1"/>
  <c r="K70" i="1"/>
  <c r="K72" i="1"/>
  <c r="K74" i="1"/>
  <c r="K76" i="1"/>
  <c r="K78" i="1"/>
  <c r="K80" i="1"/>
  <c r="K82" i="1"/>
  <c r="K84" i="1"/>
  <c r="K86" i="1"/>
  <c r="K88" i="1"/>
  <c r="K90" i="1"/>
  <c r="K92" i="1"/>
  <c r="K94" i="1"/>
  <c r="K96" i="1"/>
  <c r="K98" i="1"/>
  <c r="K102" i="1"/>
  <c r="K54" i="1"/>
  <c r="K30" i="1"/>
  <c r="K32" i="1"/>
  <c r="K34" i="1"/>
  <c r="K36" i="1"/>
  <c r="K38" i="1"/>
  <c r="K40" i="1"/>
  <c r="K42" i="1"/>
  <c r="K44" i="1"/>
  <c r="K46" i="1"/>
  <c r="K48" i="1"/>
  <c r="K50" i="1"/>
  <c r="K52" i="1"/>
  <c r="K8" i="1"/>
  <c r="K10" i="1"/>
  <c r="K12" i="1"/>
  <c r="K14" i="1"/>
  <c r="K16" i="1"/>
  <c r="K18" i="1"/>
  <c r="K20" i="1"/>
  <c r="K22" i="1"/>
  <c r="K24" i="1"/>
  <c r="K26" i="1"/>
  <c r="K28" i="1"/>
  <c r="BZ7" i="1" l="1"/>
  <c r="BZ10" i="1"/>
  <c r="BZ8" i="1"/>
</calcChain>
</file>

<file path=xl/sharedStrings.xml><?xml version="1.0" encoding="utf-8"?>
<sst xmlns="http://schemas.openxmlformats.org/spreadsheetml/2006/main" count="926" uniqueCount="45">
  <si>
    <t>ظرفیت جرثقیل</t>
  </si>
  <si>
    <t>3 t</t>
  </si>
  <si>
    <t>ردیف</t>
  </si>
  <si>
    <t>5 t</t>
  </si>
  <si>
    <t>7.5 t</t>
  </si>
  <si>
    <t>10 t</t>
  </si>
  <si>
    <t>15 t</t>
  </si>
  <si>
    <t>20 t</t>
  </si>
  <si>
    <t>25 t</t>
  </si>
  <si>
    <t>50 t</t>
  </si>
  <si>
    <t>40 t</t>
  </si>
  <si>
    <t>35 t</t>
  </si>
  <si>
    <t>30 t</t>
  </si>
  <si>
    <t>دهانه ft</t>
  </si>
  <si>
    <t>دهانه Cm</t>
  </si>
  <si>
    <t>بار چرخها تک پل  lb (american)</t>
  </si>
  <si>
    <t>S</t>
  </si>
  <si>
    <t>D</t>
  </si>
  <si>
    <t xml:space="preserve">بار چرخها دماگ lbs </t>
  </si>
  <si>
    <t xml:space="preserve">بار چرخها دماگ  کیلوگرم </t>
  </si>
  <si>
    <t>نوع پل</t>
  </si>
  <si>
    <t>بار چرخها (دماوند) کیلوگرم</t>
  </si>
  <si>
    <t>بار چرخها (زرد)  کیلوگرم</t>
  </si>
  <si>
    <t>بار چرخها   کیلوگرم (american)</t>
  </si>
  <si>
    <t xml:space="preserve">بار چرخها (طرح دستی) کیلوگرم </t>
  </si>
  <si>
    <t>بار چرخها (زرد) lb</t>
  </si>
  <si>
    <t>بار چرخها ( اشتال) کیلوگرم din4132</t>
  </si>
  <si>
    <t>وزن پل و راهبر lbs</t>
  </si>
  <si>
    <t xml:space="preserve"> - مقادیر نیروی چرخ بدون اثر ضربه هستند.</t>
  </si>
  <si>
    <t xml:space="preserve"> - دهانه ها مربوط به محور تا محور چرخهای راهبر پل هستند. </t>
  </si>
  <si>
    <t>ظرفیت جرثقیل - تن</t>
  </si>
  <si>
    <t>دهانه پل -سانتیمتر</t>
  </si>
  <si>
    <t xml:space="preserve">بار چرخها  -کیلوگرم </t>
  </si>
  <si>
    <t>وزن پل و راهبر- کیلوگرم</t>
  </si>
  <si>
    <t>وزن ارابه -کیلوگرم</t>
  </si>
  <si>
    <t>فاصله چرخهای راهبر -متر</t>
  </si>
  <si>
    <t>تناژ جرثقیل</t>
  </si>
  <si>
    <t>دهانه سوله</t>
  </si>
  <si>
    <t>وزن ارابه</t>
  </si>
  <si>
    <t>وزن پل</t>
  </si>
  <si>
    <t>بار چرخها</t>
  </si>
  <si>
    <t>فاصله چرخهای راهبر</t>
  </si>
  <si>
    <t>تعداد پل</t>
  </si>
  <si>
    <t>جرثقیل تک پل</t>
  </si>
  <si>
    <t>جرثقیل دو پل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</si>
</sst>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charset val="178"/>
      <scheme val="minor"/>
    </font>
    <font>
      <sz val="24"/>
      <color theme="1"/>
      <name val="Arabic Transparent"/>
      <charset val="178"/>
    </font>
    <font>
      <sz val="12"/>
      <color theme="1"/>
      <name val="Arabic Transparent"/>
      <charset val="178"/>
    </font>
    <font>
      <sz val="10"/>
      <color theme="1"/>
      <name val="B Zar"/>
      <charset val="178"/>
    </font>
    <font>
      <sz val="22"/>
      <color theme="1"/>
      <name val="Arabic Transparent"/>
      <charset val="178"/>
    </font>
    <font>
      <sz val="8"/>
      <color theme="1"/>
      <name val="Tahoma"/>
      <family val="2"/>
    </font>
    <font>
      <sz val="10"/>
      <color theme="1"/>
      <name val="Arabic Transparent"/>
      <charset val="178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/>
    <xf numFmtId="0" fontId="2" fillId="3" borderId="1" xfId="0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1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 shrinkToFit="1"/>
      <protection locked="0"/>
    </xf>
    <xf numFmtId="0" fontId="0" fillId="3" borderId="18" xfId="0" applyFill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0" fillId="3" borderId="0" xfId="0" applyFill="1" applyBorder="1"/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 wrapText="1" shrinkToFit="1"/>
      <protection locked="0"/>
    </xf>
    <xf numFmtId="0" fontId="5" fillId="2" borderId="17" xfId="0" applyFont="1" applyFill="1" applyBorder="1" applyAlignment="1" applyProtection="1">
      <alignment horizontal="center" vertical="center" wrapText="1" shrinkToFit="1"/>
      <protection locked="0"/>
    </xf>
    <xf numFmtId="0" fontId="2" fillId="0" borderId="6" xfId="0" applyFont="1" applyBorder="1" applyAlignment="1" applyProtection="1">
      <alignment vertical="center"/>
      <protection locked="0"/>
    </xf>
    <xf numFmtId="1" fontId="2" fillId="0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1" fontId="6" fillId="4" borderId="2" xfId="0" applyNumberFormat="1" applyFont="1" applyFill="1" applyBorder="1" applyAlignment="1" applyProtection="1">
      <alignment horizontal="center" vertical="center"/>
      <protection locked="0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1" fontId="6" fillId="4" borderId="7" xfId="0" applyNumberFormat="1" applyFont="1" applyFill="1" applyBorder="1" applyAlignment="1" applyProtection="1">
      <alignment horizontal="center" vertical="center"/>
      <protection locked="0"/>
    </xf>
    <xf numFmtId="2" fontId="6" fillId="4" borderId="8" xfId="0" applyNumberFormat="1" applyFont="1" applyFill="1" applyBorder="1" applyAlignment="1" applyProtection="1">
      <alignment horizontal="center" vertical="center"/>
      <protection locked="0"/>
    </xf>
    <xf numFmtId="2" fontId="6" fillId="4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1" fontId="6" fillId="0" borderId="23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 applyProtection="1">
      <alignment horizontal="center" vertical="center" wrapText="1" shrinkToFit="1"/>
      <protection locked="0"/>
    </xf>
    <xf numFmtId="0" fontId="5" fillId="5" borderId="16" xfId="0" applyFont="1" applyFill="1" applyBorder="1" applyAlignment="1" applyProtection="1">
      <alignment horizontal="center" vertical="center" wrapText="1" shrinkToFit="1"/>
      <protection locked="0"/>
    </xf>
    <xf numFmtId="0" fontId="5" fillId="5" borderId="17" xfId="0" applyFont="1" applyFill="1" applyBorder="1" applyAlignment="1" applyProtection="1">
      <alignment horizontal="center" vertical="center" wrapText="1" shrinkToFit="1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1" fontId="6" fillId="5" borderId="7" xfId="0" applyNumberFormat="1" applyFont="1" applyFill="1" applyBorder="1" applyAlignment="1" applyProtection="1">
      <alignment horizontal="center" vertical="center"/>
      <protection locked="0"/>
    </xf>
    <xf numFmtId="2" fontId="6" fillId="5" borderId="8" xfId="0" applyNumberFormat="1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1" fontId="6" fillId="5" borderId="2" xfId="0" applyNumberFormat="1" applyFont="1" applyFill="1" applyBorder="1" applyAlignment="1" applyProtection="1">
      <alignment horizontal="center" vertical="center"/>
      <protection locked="0"/>
    </xf>
    <xf numFmtId="2" fontId="6" fillId="5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5" borderId="23" xfId="0" applyFont="1" applyFill="1" applyBorder="1" applyAlignment="1" applyProtection="1">
      <alignment horizontal="center" vertical="center"/>
      <protection locked="0"/>
    </xf>
    <xf numFmtId="1" fontId="6" fillId="5" borderId="23" xfId="0" applyNumberFormat="1" applyFont="1" applyFill="1" applyBorder="1" applyAlignment="1" applyProtection="1">
      <alignment horizontal="center" vertical="center"/>
      <protection locked="0"/>
    </xf>
    <xf numFmtId="2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1" fontId="6" fillId="4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5" fillId="4" borderId="0" xfId="0" applyFont="1" applyFill="1" applyBorder="1" applyAlignment="1" applyProtection="1">
      <alignment horizontal="center" vertical="center" wrapText="1" shrinkToFit="1"/>
      <protection locked="0"/>
    </xf>
    <xf numFmtId="2" fontId="6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/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vertical="center"/>
      <protection locked="0"/>
    </xf>
    <xf numFmtId="0" fontId="6" fillId="4" borderId="2" xfId="0" applyFont="1" applyFill="1" applyBorder="1" applyAlignment="1" applyProtection="1">
      <alignment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2" fontId="6" fillId="4" borderId="7" xfId="0" applyNumberFormat="1" applyFont="1" applyFill="1" applyBorder="1" applyAlignment="1" applyProtection="1">
      <alignment horizontal="center" vertical="center"/>
      <protection locked="0"/>
    </xf>
    <xf numFmtId="0" fontId="0" fillId="4" borderId="19" xfId="0" applyFill="1" applyBorder="1"/>
    <xf numFmtId="0" fontId="2" fillId="4" borderId="23" xfId="0" applyFont="1" applyFill="1" applyBorder="1" applyAlignment="1" applyProtection="1">
      <alignment horizontal="center" vertical="center"/>
      <protection locked="0"/>
    </xf>
    <xf numFmtId="2" fontId="6" fillId="4" borderId="23" xfId="0" applyNumberFormat="1" applyFont="1" applyFill="1" applyBorder="1" applyAlignment="1" applyProtection="1">
      <alignment horizontal="center" vertical="center"/>
      <protection locked="0"/>
    </xf>
    <xf numFmtId="0" fontId="0" fillId="4" borderId="23" xfId="0" applyFill="1" applyBorder="1"/>
    <xf numFmtId="0" fontId="0" fillId="4" borderId="20" xfId="0" applyFill="1" applyBorder="1"/>
    <xf numFmtId="0" fontId="2" fillId="4" borderId="7" xfId="0" applyFont="1" applyFill="1" applyBorder="1" applyAlignment="1" applyProtection="1">
      <alignment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0" fillId="4" borderId="1" xfId="0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7" xfId="0" applyFill="1" applyBorder="1"/>
    <xf numFmtId="0" fontId="5" fillId="5" borderId="23" xfId="0" applyFont="1" applyFill="1" applyBorder="1" applyAlignment="1" applyProtection="1">
      <alignment horizontal="center" vertical="center" wrapText="1" shrinkToFit="1"/>
      <protection locked="0"/>
    </xf>
    <xf numFmtId="0" fontId="5" fillId="5" borderId="20" xfId="0" applyFont="1" applyFill="1" applyBorder="1" applyAlignment="1" applyProtection="1">
      <alignment horizontal="center" vertical="center" wrapText="1" shrinkToFit="1"/>
      <protection locked="0"/>
    </xf>
    <xf numFmtId="0" fontId="0" fillId="5" borderId="2" xfId="0" applyFill="1" applyBorder="1" applyAlignment="1">
      <alignment horizontal="center"/>
    </xf>
    <xf numFmtId="0" fontId="7" fillId="4" borderId="2" xfId="0" applyFont="1" applyFill="1" applyBorder="1" applyAlignment="1" applyProtection="1">
      <alignment horizontal="right" vertical="center" readingOrder="2"/>
      <protection locked="0"/>
    </xf>
    <xf numFmtId="0" fontId="1" fillId="4" borderId="24" xfId="0" applyFont="1" applyFill="1" applyBorder="1" applyAlignment="1" applyProtection="1">
      <alignment horizontal="center" vertical="center" shrinkToFit="1"/>
      <protection locked="0"/>
    </xf>
    <xf numFmtId="0" fontId="1" fillId="4" borderId="21" xfId="0" applyFont="1" applyFill="1" applyBorder="1" applyAlignment="1" applyProtection="1">
      <alignment horizontal="center" vertical="center" shrinkToFit="1"/>
      <protection locked="0"/>
    </xf>
    <xf numFmtId="0" fontId="1" fillId="4" borderId="22" xfId="0" applyFont="1" applyFill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 applyAlignment="1" applyProtection="1">
      <alignment horizontal="right" vertical="center" readingOrder="2"/>
      <protection locked="0"/>
    </xf>
    <xf numFmtId="164" fontId="4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4" fillId="4" borderId="21" xfId="0" applyNumberFormat="1" applyFont="1" applyFill="1" applyBorder="1" applyAlignment="1" applyProtection="1">
      <alignment horizontal="center" vertical="center" shrinkToFit="1"/>
      <protection locked="0"/>
    </xf>
    <xf numFmtId="164" fontId="4" fillId="4" borderId="2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right" vertical="center" readingOrder="2"/>
      <protection locked="0"/>
    </xf>
    <xf numFmtId="0" fontId="7" fillId="4" borderId="0" xfId="0" applyFont="1" applyFill="1" applyBorder="1" applyAlignment="1" applyProtection="1">
      <alignment horizontal="right" vertical="center" readingOrder="2"/>
      <protection locked="0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1" fillId="4" borderId="21" xfId="0" applyNumberFormat="1" applyFont="1" applyFill="1" applyBorder="1" applyAlignment="1" applyProtection="1">
      <alignment horizontal="center" vertical="center" shrinkToFit="1"/>
      <protection locked="0"/>
    </xf>
    <xf numFmtId="164" fontId="1" fillId="4" borderId="2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 shrinkToFit="1"/>
      <protection locked="0"/>
    </xf>
    <xf numFmtId="0" fontId="5" fillId="5" borderId="23" xfId="0" applyFont="1" applyFill="1" applyBorder="1" applyAlignment="1" applyProtection="1">
      <alignment horizontal="center" vertical="center" wrapText="1" shrinkToFit="1"/>
      <protection locked="0"/>
    </xf>
    <xf numFmtId="0" fontId="5" fillId="5" borderId="24" xfId="0" applyFont="1" applyFill="1" applyBorder="1" applyAlignment="1" applyProtection="1">
      <alignment horizontal="center" vertical="center" wrapText="1" shrinkToFit="1"/>
      <protection locked="0"/>
    </xf>
    <xf numFmtId="0" fontId="5" fillId="5" borderId="22" xfId="0" applyFont="1" applyFill="1" applyBorder="1" applyAlignment="1" applyProtection="1">
      <alignment horizontal="center" vertical="center" wrapText="1" shrinkToFi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3641462357492262"/>
          <c:y val="0.11929160988666467"/>
          <c:w val="0.63896811245704765"/>
          <c:h val="0.72146610630909702"/>
        </c:manualLayout>
      </c:layout>
      <c:lineChart>
        <c:grouping val="standard"/>
        <c:varyColors val="0"/>
        <c:ser>
          <c:idx val="4"/>
          <c:order val="4"/>
          <c:cat>
            <c:multiLvlStrRef>
              <c:f>Sheet1!$H$243:$H$267</c:f>
            </c:multiLvlStrRef>
          </c:cat>
          <c:val>
            <c:numRef>
              <c:f>Sheet1!$J$243:$J$267</c:f>
            </c:numRef>
          </c:val>
          <c:smooth val="0"/>
        </c:ser>
        <c:ser>
          <c:idx val="5"/>
          <c:order val="5"/>
          <c:cat>
            <c:multiLvlStrRef>
              <c:f>Sheet1!$H$243:$H$267</c:f>
            </c:multiLvlStrRef>
          </c:cat>
          <c:val>
            <c:numRef>
              <c:f>Sheet1!$N$243:$N$267</c:f>
            </c:numRef>
          </c:val>
          <c:smooth val="0"/>
        </c:ser>
        <c:ser>
          <c:idx val="6"/>
          <c:order val="6"/>
          <c:cat>
            <c:multiLvlStrRef>
              <c:f>Sheet1!$H$243:$H$267</c:f>
            </c:multiLvlStrRef>
          </c:cat>
          <c:val>
            <c:numRef>
              <c:f>Sheet1!$J$243:$J$267</c:f>
            </c:numRef>
          </c:val>
          <c:smooth val="0"/>
        </c:ser>
        <c:ser>
          <c:idx val="7"/>
          <c:order val="7"/>
          <c:tx>
            <c:v>ESHTAL</c:v>
          </c:tx>
          <c:cat>
            <c:multiLvlStrRef>
              <c:f>Sheet1!$H$243:$H$267</c:f>
            </c:multiLvlStrRef>
          </c:cat>
          <c:val>
            <c:numRef>
              <c:f>Sheet1!$Q$243:$Q$267</c:f>
            </c:numRef>
          </c:val>
          <c:smooth val="0"/>
        </c:ser>
        <c:ser>
          <c:idx val="2"/>
          <c:order val="2"/>
          <c:cat>
            <c:multiLvlStrRef>
              <c:f>Sheet1!$H$243:$H$267</c:f>
            </c:multiLvlStrRef>
          </c:cat>
          <c:val>
            <c:numRef>
              <c:f>Sheet1!$J$243:$J$267</c:f>
            </c:numRef>
          </c:val>
          <c:smooth val="0"/>
        </c:ser>
        <c:ser>
          <c:idx val="3"/>
          <c:order val="3"/>
          <c:tx>
            <c:v>DEMAG</c:v>
          </c:tx>
          <c:cat>
            <c:multiLvlStrRef>
              <c:f>Sheet1!$H$243:$H$267</c:f>
            </c:multiLvlStrRef>
          </c:cat>
          <c:val>
            <c:numRef>
              <c:f>Sheet1!$K$243:$K$267</c:f>
            </c:numRef>
          </c:val>
          <c:smooth val="0"/>
        </c:ser>
        <c:ser>
          <c:idx val="0"/>
          <c:order val="0"/>
          <c:cat>
            <c:multiLvlStrRef>
              <c:f>Sheet1!$H$243:$H$267</c:f>
            </c:multiLvlStrRef>
          </c:cat>
          <c:val>
            <c:numRef>
              <c:f>Sheet1!$J$243:$J$267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74176"/>
        <c:axId val="75094784"/>
      </c:lineChart>
      <c:lineChart>
        <c:grouping val="standard"/>
        <c:varyColors val="0"/>
        <c:ser>
          <c:idx val="1"/>
          <c:order val="1"/>
          <c:tx>
            <c:v>AMERICAN</c:v>
          </c:tx>
          <c:marker>
            <c:symbol val="square"/>
            <c:size val="3"/>
          </c:marker>
          <c:dLbls>
            <c:dLbl>
              <c:idx val="24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Sheet1!$H$243:$H$267</c:f>
            </c:multiLvlStrRef>
          </c:cat>
          <c:val>
            <c:numRef>
              <c:f>Sheet1!$P$243:$P$267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67744"/>
        <c:axId val="75095360"/>
      </c:lineChart>
      <c:catAx>
        <c:axId val="13547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94784"/>
        <c:crosses val="autoZero"/>
        <c:auto val="0"/>
        <c:lblAlgn val="ctr"/>
        <c:lblOffset val="100"/>
        <c:noMultiLvlLbl val="0"/>
      </c:catAx>
      <c:valAx>
        <c:axId val="7509478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35474176"/>
        <c:crosses val="autoZero"/>
        <c:crossBetween val="between"/>
      </c:valAx>
      <c:valAx>
        <c:axId val="750953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3167744"/>
        <c:crosses val="max"/>
        <c:crossBetween val="between"/>
      </c:valAx>
      <c:catAx>
        <c:axId val="83167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509536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529357743449"/>
          <c:y val="5.1431620806239538E-2"/>
          <c:w val="0.71147306810759869"/>
          <c:h val="0.76604160503774765"/>
        </c:manualLayout>
      </c:layout>
      <c:lineChart>
        <c:grouping val="standard"/>
        <c:varyColors val="0"/>
        <c:ser>
          <c:idx val="0"/>
          <c:order val="0"/>
          <c:cat>
            <c:multiLvlStrRef>
              <c:f>(Sheet1!$K$54,Sheet1!$K$56,Sheet1!$K$58,Sheet1!$K$60,Sheet1!$K$62,Sheet1!$K$64,Sheet1!$K$66,Sheet1!$K$68,Sheet1!$K$70,Sheet1!$K$72,Sheet1!$K$74,Sheet1!$K$76,Sheet1!$K$78,Sheet1!$K$80,Sheet1!$K$82,Sheet1!$K$84,Sheet1!$K$86,Sheet1!$K$88,Sheet1!$K$90)</c:f>
            </c:multiLvlStrRef>
          </c:cat>
          <c:val>
            <c:numRef>
              <c:f>Sheet1!$H$53:$H$90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37152"/>
        <c:axId val="135276224"/>
      </c:lineChart>
      <c:catAx>
        <c:axId val="1355371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35276224"/>
        <c:crosses val="autoZero"/>
        <c:auto val="1"/>
        <c:lblAlgn val="ctr"/>
        <c:lblOffset val="100"/>
        <c:noMultiLvlLbl val="0"/>
      </c:catAx>
      <c:valAx>
        <c:axId val="135276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537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DEMAG</c:v>
          </c:tx>
          <c:cat>
            <c:multiLvlStrRef>
              <c:f>Sheet1!$AC$64:$AC$82</c:f>
            </c:multiLvlStrRef>
          </c:cat>
          <c:val>
            <c:numRef>
              <c:f>Sheet1!$AD$64:$AD$82</c:f>
            </c:numRef>
          </c:val>
          <c:smooth val="0"/>
        </c:ser>
        <c:ser>
          <c:idx val="1"/>
          <c:order val="1"/>
          <c:tx>
            <c:v>ZARD</c:v>
          </c:tx>
          <c:cat>
            <c:multiLvlStrRef>
              <c:f>Sheet1!$AC$64:$AC$82</c:f>
            </c:multiLvlStrRef>
          </c:cat>
          <c:val>
            <c:numRef>
              <c:f>Sheet1!$AE$64:$AE$82</c:f>
            </c:numRef>
          </c:val>
          <c:smooth val="0"/>
        </c:ser>
        <c:ser>
          <c:idx val="2"/>
          <c:order val="2"/>
          <c:tx>
            <c:v>ESHTAL</c:v>
          </c:tx>
          <c:cat>
            <c:multiLvlStrRef>
              <c:f>Sheet1!$AC$64:$AC$82</c:f>
            </c:multiLvlStrRef>
          </c:cat>
          <c:val>
            <c:numRef>
              <c:f>Sheet1!$AK$64:$AK$82</c:f>
            </c:numRef>
          </c:val>
          <c:smooth val="0"/>
        </c:ser>
        <c:ser>
          <c:idx val="5"/>
          <c:order val="3"/>
          <c:tx>
            <c:v>DAMAVAND</c:v>
          </c:tx>
          <c:marker>
            <c:symbol val="none"/>
          </c:marker>
          <c:cat>
            <c:multiLvlStrRef>
              <c:f>Sheet1!$AC$64:$AC$82</c:f>
            </c:multiLvlStrRef>
          </c:cat>
          <c:val>
            <c:numRef>
              <c:f>Sheet1!$AH$64:$AH$82</c:f>
            </c:numRef>
          </c:val>
          <c:smooth val="0"/>
        </c:ser>
        <c:ser>
          <c:idx val="9"/>
          <c:order val="4"/>
          <c:tx>
            <c:v>DASTI</c:v>
          </c:tx>
          <c:marker>
            <c:symbol val="none"/>
          </c:marker>
          <c:cat>
            <c:multiLvlStrRef>
              <c:f>Sheet1!$AC$64:$AC$82</c:f>
            </c:multiLvlStrRef>
          </c:cat>
          <c:val>
            <c:numRef>
              <c:f>Sheet1!$AL$64:$AL$82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37664"/>
        <c:axId val="135277952"/>
      </c:lineChart>
      <c:catAx>
        <c:axId val="13553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277952"/>
        <c:crosses val="autoZero"/>
        <c:auto val="1"/>
        <c:lblAlgn val="ctr"/>
        <c:lblOffset val="100"/>
        <c:noMultiLvlLbl val="0"/>
      </c:catAx>
      <c:valAx>
        <c:axId val="135277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537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240196</xdr:colOff>
      <xdr:row>245</xdr:row>
      <xdr:rowOff>33128</xdr:rowOff>
    </xdr:from>
    <xdr:to>
      <xdr:col>28</xdr:col>
      <xdr:colOff>124240</xdr:colOff>
      <xdr:row>260</xdr:row>
      <xdr:rowOff>82826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99391</xdr:colOff>
      <xdr:row>75</xdr:row>
      <xdr:rowOff>173935</xdr:rowOff>
    </xdr:from>
    <xdr:to>
      <xdr:col>25</xdr:col>
      <xdr:colOff>546651</xdr:colOff>
      <xdr:row>89</xdr:row>
      <xdr:rowOff>132522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588066</xdr:colOff>
      <xdr:row>41</xdr:row>
      <xdr:rowOff>140803</xdr:rowOff>
    </xdr:from>
    <xdr:to>
      <xdr:col>27</xdr:col>
      <xdr:colOff>670892</xdr:colOff>
      <xdr:row>59</xdr:row>
      <xdr:rowOff>124239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CB393"/>
  <sheetViews>
    <sheetView tabSelected="1" zoomScale="115" zoomScaleNormal="115" workbookViewId="0">
      <selection activeCell="BK3" sqref="BK3"/>
    </sheetView>
  </sheetViews>
  <sheetFormatPr defaultRowHeight="15"/>
  <cols>
    <col min="1" max="1" width="3.7109375" customWidth="1"/>
    <col min="2" max="2" width="2.85546875" customWidth="1"/>
    <col min="3" max="3" width="5.140625" hidden="1" customWidth="1"/>
    <col min="4" max="4" width="3.5703125" hidden="1" customWidth="1"/>
    <col min="5" max="5" width="0.140625" hidden="1" customWidth="1"/>
    <col min="6" max="6" width="10.140625" hidden="1" customWidth="1"/>
    <col min="7" max="7" width="9" hidden="1" customWidth="1"/>
    <col min="8" max="8" width="7.5703125" hidden="1" customWidth="1"/>
    <col min="9" max="9" width="8.7109375" hidden="1" customWidth="1"/>
    <col min="10" max="11" width="9" hidden="1" customWidth="1"/>
    <col min="12" max="12" width="0.140625" hidden="1" customWidth="1"/>
    <col min="13" max="13" width="8.140625" hidden="1" customWidth="1"/>
    <col min="14" max="14" width="8.5703125" hidden="1" customWidth="1"/>
    <col min="15" max="15" width="0.140625" hidden="1" customWidth="1"/>
    <col min="16" max="16" width="8.42578125" hidden="1" customWidth="1"/>
    <col min="17" max="17" width="8.28515625" hidden="1" customWidth="1"/>
    <col min="18" max="18" width="8.7109375" hidden="1" customWidth="1"/>
    <col min="19" max="22" width="9.140625" hidden="1" customWidth="1"/>
    <col min="23" max="23" width="3.140625" hidden="1" customWidth="1"/>
    <col min="24" max="27" width="9.140625" hidden="1" customWidth="1"/>
    <col min="28" max="28" width="11.28515625" hidden="1" customWidth="1"/>
    <col min="29" max="29" width="9.7109375" hidden="1" customWidth="1"/>
    <col min="30" max="30" width="9.42578125" hidden="1" customWidth="1"/>
    <col min="31" max="31" width="9.140625" hidden="1" customWidth="1"/>
    <col min="32" max="32" width="7.7109375" hidden="1" customWidth="1"/>
    <col min="33" max="33" width="10" hidden="1" customWidth="1"/>
    <col min="34" max="34" width="5.5703125" hidden="1" customWidth="1"/>
    <col min="35" max="35" width="8.28515625" hidden="1" customWidth="1"/>
    <col min="36" max="36" width="9.42578125" hidden="1" customWidth="1"/>
    <col min="37" max="41" width="9.140625" hidden="1" customWidth="1"/>
    <col min="42" max="42" width="8.5703125" hidden="1" customWidth="1"/>
    <col min="43" max="43" width="9.7109375" hidden="1" customWidth="1"/>
    <col min="44" max="44" width="9" hidden="1" customWidth="1"/>
    <col min="45" max="45" width="7.85546875" hidden="1" customWidth="1"/>
    <col min="46" max="46" width="5.85546875" hidden="1" customWidth="1"/>
    <col min="47" max="48" width="9.140625" hidden="1" customWidth="1"/>
    <col min="49" max="49" width="0.140625" hidden="1" customWidth="1"/>
    <col min="50" max="58" width="9.140625" hidden="1" customWidth="1"/>
    <col min="59" max="59" width="3.85546875" customWidth="1"/>
    <col min="60" max="60" width="4.42578125" customWidth="1"/>
    <col min="61" max="61" width="7.7109375" customWidth="1"/>
    <col min="62" max="62" width="4.7109375" hidden="1" customWidth="1"/>
    <col min="63" max="63" width="6.7109375" customWidth="1"/>
    <col min="64" max="64" width="4.140625" hidden="1" customWidth="1"/>
    <col min="65" max="65" width="7" hidden="1" customWidth="1"/>
    <col min="66" max="66" width="6.7109375" customWidth="1"/>
    <col min="67" max="67" width="0.140625" hidden="1" customWidth="1"/>
    <col min="68" max="69" width="7.7109375" customWidth="1"/>
    <col min="70" max="70" width="8.140625" customWidth="1"/>
    <col min="71" max="71" width="7.5703125" hidden="1" customWidth="1"/>
    <col min="72" max="72" width="7.140625" customWidth="1"/>
    <col min="73" max="73" width="7.28515625" hidden="1" customWidth="1"/>
    <col min="74" max="74" width="7.42578125" customWidth="1"/>
    <col min="75" max="75" width="6.42578125" customWidth="1"/>
    <col min="76" max="76" width="7.28515625" customWidth="1"/>
    <col min="77" max="77" width="6.5703125" customWidth="1"/>
    <col min="78" max="78" width="8.5703125" customWidth="1"/>
    <col min="79" max="79" width="9.5703125" customWidth="1"/>
    <col min="80" max="80" width="7.7109375" customWidth="1"/>
  </cols>
  <sheetData>
    <row r="1" spans="5:80" ht="24" customHeight="1" thickBot="1">
      <c r="BI1" s="172" t="s">
        <v>30</v>
      </c>
      <c r="BJ1" s="113"/>
      <c r="BK1" s="170" t="s">
        <v>31</v>
      </c>
      <c r="BL1" s="113"/>
      <c r="BM1" s="164" t="s">
        <v>44</v>
      </c>
      <c r="BN1" s="164"/>
      <c r="BO1" s="164"/>
      <c r="BP1" s="164"/>
      <c r="BQ1" s="164"/>
      <c r="BR1" s="164"/>
      <c r="BS1" s="164" t="s">
        <v>43</v>
      </c>
      <c r="BT1" s="164"/>
      <c r="BU1" s="164"/>
      <c r="BV1" s="164"/>
      <c r="BW1" s="164"/>
      <c r="BX1" s="165"/>
    </row>
    <row r="2" spans="5:80" ht="36.75" customHeight="1" thickBot="1">
      <c r="E2" s="16" t="s">
        <v>2</v>
      </c>
      <c r="F2" s="41" t="s">
        <v>0</v>
      </c>
      <c r="G2" s="41" t="s">
        <v>13</v>
      </c>
      <c r="H2" s="41" t="s">
        <v>14</v>
      </c>
      <c r="I2" s="41" t="s">
        <v>20</v>
      </c>
      <c r="J2" s="41" t="s">
        <v>18</v>
      </c>
      <c r="K2" s="41" t="s">
        <v>19</v>
      </c>
      <c r="L2" s="41" t="s">
        <v>25</v>
      </c>
      <c r="M2" s="41" t="s">
        <v>22</v>
      </c>
      <c r="N2" s="41" t="s">
        <v>21</v>
      </c>
      <c r="O2" s="41" t="s">
        <v>15</v>
      </c>
      <c r="P2" s="41" t="s">
        <v>23</v>
      </c>
      <c r="Q2" s="41" t="s">
        <v>26</v>
      </c>
      <c r="R2" s="42" t="s">
        <v>24</v>
      </c>
      <c r="AQ2" s="74" t="s">
        <v>30</v>
      </c>
      <c r="AR2" s="75" t="s">
        <v>13</v>
      </c>
      <c r="AS2" s="75" t="s">
        <v>31</v>
      </c>
      <c r="AT2" s="75" t="s">
        <v>20</v>
      </c>
      <c r="AU2" s="75" t="s">
        <v>18</v>
      </c>
      <c r="AV2" s="75" t="s">
        <v>32</v>
      </c>
      <c r="AW2" s="75" t="s">
        <v>27</v>
      </c>
      <c r="AX2" s="75" t="s">
        <v>33</v>
      </c>
      <c r="AY2" s="75" t="s">
        <v>34</v>
      </c>
      <c r="AZ2" s="76" t="s">
        <v>35</v>
      </c>
      <c r="BI2" s="173"/>
      <c r="BJ2" s="114" t="s">
        <v>13</v>
      </c>
      <c r="BK2" s="171"/>
      <c r="BL2" s="114" t="s">
        <v>20</v>
      </c>
      <c r="BM2" s="114" t="s">
        <v>18</v>
      </c>
      <c r="BN2" s="114" t="s">
        <v>32</v>
      </c>
      <c r="BO2" s="114" t="s">
        <v>27</v>
      </c>
      <c r="BP2" s="114" t="s">
        <v>33</v>
      </c>
      <c r="BQ2" s="114" t="s">
        <v>34</v>
      </c>
      <c r="BR2" s="114" t="s">
        <v>35</v>
      </c>
      <c r="BS2" s="114" t="s">
        <v>18</v>
      </c>
      <c r="BT2" s="114" t="s">
        <v>32</v>
      </c>
      <c r="BU2" s="114" t="s">
        <v>27</v>
      </c>
      <c r="BV2" s="114" t="s">
        <v>33</v>
      </c>
      <c r="BW2" s="114" t="s">
        <v>34</v>
      </c>
      <c r="BX2" s="115" t="s">
        <v>35</v>
      </c>
      <c r="BY2" s="95"/>
      <c r="BZ2" s="87" t="s">
        <v>36</v>
      </c>
      <c r="CA2" s="87" t="s">
        <v>37</v>
      </c>
      <c r="CB2" s="87" t="s">
        <v>42</v>
      </c>
    </row>
    <row r="3" spans="5:80" ht="15.75" customHeight="1">
      <c r="E3" s="152">
        <v>1</v>
      </c>
      <c r="F3" s="147" t="s">
        <v>1</v>
      </c>
      <c r="G3" s="137">
        <v>24</v>
      </c>
      <c r="H3" s="137">
        <f>ROUND(30.48*G3,-1)</f>
        <v>730</v>
      </c>
      <c r="I3" s="8" t="s">
        <v>16</v>
      </c>
      <c r="J3" s="8">
        <v>3550</v>
      </c>
      <c r="K3" s="9">
        <f t="shared" ref="K3:K23" si="0">ROUND(0.453*J3,-1)</f>
        <v>1610</v>
      </c>
      <c r="L3" s="8"/>
      <c r="M3" s="8"/>
      <c r="N3" s="8">
        <v>2600</v>
      </c>
      <c r="O3" s="8"/>
      <c r="P3" s="8"/>
      <c r="Q3" s="8"/>
      <c r="R3" s="10">
        <v>1810</v>
      </c>
      <c r="AQ3" s="125" t="s">
        <v>1</v>
      </c>
      <c r="AR3" s="157">
        <v>24</v>
      </c>
      <c r="AS3" s="159">
        <f>ROUND(30.48*AR3,-1)</f>
        <v>730</v>
      </c>
      <c r="AT3" s="77" t="s">
        <v>16</v>
      </c>
      <c r="AU3" s="77">
        <v>3550</v>
      </c>
      <c r="AV3" s="78">
        <f t="shared" ref="AV3:AX23" si="1">ROUND(0.453*AU3,-1)</f>
        <v>1610</v>
      </c>
      <c r="AW3" s="78">
        <v>2650</v>
      </c>
      <c r="AX3" s="78">
        <f t="shared" si="1"/>
        <v>1200</v>
      </c>
      <c r="AY3" s="78">
        <v>263</v>
      </c>
      <c r="AZ3" s="79">
        <v>2</v>
      </c>
      <c r="BA3" s="89"/>
      <c r="BI3" s="166">
        <v>3</v>
      </c>
      <c r="BJ3" s="101">
        <v>24</v>
      </c>
      <c r="BK3" s="55">
        <f>ROUND(30.48*BJ3,-1)</f>
        <v>730</v>
      </c>
      <c r="BL3" s="55" t="s">
        <v>17</v>
      </c>
      <c r="BM3" s="55">
        <v>4300</v>
      </c>
      <c r="BN3" s="56">
        <f t="shared" ref="BN3:BN34" si="2">ROUND(0.453*BM3,-1)</f>
        <v>1950</v>
      </c>
      <c r="BO3" s="56">
        <v>4900</v>
      </c>
      <c r="BP3" s="56">
        <f t="shared" ref="BP3:BP34" si="3">ROUND(0.453*BO3,-1)</f>
        <v>2220</v>
      </c>
      <c r="BQ3" s="56">
        <v>2000</v>
      </c>
      <c r="BR3" s="102">
        <v>2.5</v>
      </c>
      <c r="BS3" s="55">
        <v>3550</v>
      </c>
      <c r="BT3" s="56">
        <f t="shared" ref="BT3:BT18" si="4">ROUND(0.453*BS3,-1)</f>
        <v>1610</v>
      </c>
      <c r="BU3" s="56">
        <v>2650</v>
      </c>
      <c r="BV3" s="56">
        <f t="shared" ref="BV3" si="5">ROUND(0.453*BU3,-1)</f>
        <v>1200</v>
      </c>
      <c r="BW3" s="56">
        <v>450</v>
      </c>
      <c r="BX3" s="57">
        <v>2</v>
      </c>
      <c r="BY3" s="93"/>
      <c r="BZ3" s="88">
        <v>6.3</v>
      </c>
      <c r="CA3" s="88">
        <v>3000</v>
      </c>
      <c r="CB3" s="88">
        <v>2</v>
      </c>
    </row>
    <row r="4" spans="5:80" ht="15.75" customHeight="1">
      <c r="E4" s="151"/>
      <c r="F4" s="148"/>
      <c r="G4" s="138"/>
      <c r="H4" s="138"/>
      <c r="I4" s="1" t="s">
        <v>17</v>
      </c>
      <c r="J4" s="1">
        <v>4300</v>
      </c>
      <c r="K4" s="3">
        <f t="shared" si="0"/>
        <v>1950</v>
      </c>
      <c r="L4" s="1"/>
      <c r="M4" s="1"/>
      <c r="N4" s="1"/>
      <c r="O4" s="1"/>
      <c r="P4" s="1"/>
      <c r="Q4" s="1"/>
      <c r="R4" s="11"/>
      <c r="AQ4" s="126"/>
      <c r="AR4" s="158"/>
      <c r="AS4" s="160"/>
      <c r="AT4" s="83" t="s">
        <v>17</v>
      </c>
      <c r="AU4" s="83">
        <v>4300</v>
      </c>
      <c r="AV4" s="71">
        <f t="shared" si="1"/>
        <v>1950</v>
      </c>
      <c r="AW4" s="71">
        <v>4900</v>
      </c>
      <c r="AX4" s="71">
        <f>ROUND(0.453*AW4,-1)</f>
        <v>2220</v>
      </c>
      <c r="AY4" s="71">
        <v>500</v>
      </c>
      <c r="AZ4" s="72">
        <v>2.5</v>
      </c>
      <c r="BI4" s="167"/>
      <c r="BJ4" s="98">
        <v>28</v>
      </c>
      <c r="BK4" s="52">
        <f t="shared" ref="BK4" si="6">ROUND(30.48*BJ4,-1)</f>
        <v>850</v>
      </c>
      <c r="BL4" s="52" t="s">
        <v>17</v>
      </c>
      <c r="BM4" s="52">
        <v>4500</v>
      </c>
      <c r="BN4" s="53">
        <f t="shared" si="2"/>
        <v>2040</v>
      </c>
      <c r="BO4" s="53">
        <v>5400</v>
      </c>
      <c r="BP4" s="53">
        <f t="shared" si="3"/>
        <v>2450</v>
      </c>
      <c r="BQ4" s="53">
        <v>2000</v>
      </c>
      <c r="BR4" s="96">
        <v>2.5</v>
      </c>
      <c r="BS4" s="52">
        <v>3650</v>
      </c>
      <c r="BT4" s="53">
        <f t="shared" si="4"/>
        <v>1650</v>
      </c>
      <c r="BU4" s="53">
        <v>2900</v>
      </c>
      <c r="BV4" s="53">
        <f t="shared" ref="BV4:BV18" si="7">ROUND(0.453*BU4,-1)</f>
        <v>1310</v>
      </c>
      <c r="BW4" s="53">
        <v>450</v>
      </c>
      <c r="BX4" s="58">
        <v>2</v>
      </c>
      <c r="BY4" s="93"/>
    </row>
    <row r="5" spans="5:80" ht="15.75" customHeight="1">
      <c r="E5" s="150">
        <v>2</v>
      </c>
      <c r="F5" s="148"/>
      <c r="G5" s="139">
        <v>28</v>
      </c>
      <c r="H5" s="139">
        <f t="shared" ref="H5:H127" si="8">ROUND(30.48*G5,-1)</f>
        <v>850</v>
      </c>
      <c r="I5" s="6" t="s">
        <v>16</v>
      </c>
      <c r="J5" s="6">
        <v>3650</v>
      </c>
      <c r="K5" s="7">
        <f t="shared" si="0"/>
        <v>1650</v>
      </c>
      <c r="L5" s="6"/>
      <c r="M5" s="6"/>
      <c r="N5" s="6">
        <v>2600</v>
      </c>
      <c r="O5" s="6"/>
      <c r="P5" s="6"/>
      <c r="Q5" s="6"/>
      <c r="R5" s="12"/>
      <c r="AQ5" s="126"/>
      <c r="AR5" s="158">
        <v>28</v>
      </c>
      <c r="AS5" s="161">
        <f t="shared" ref="AS5" si="9">ROUND(30.48*AR5,-1)</f>
        <v>850</v>
      </c>
      <c r="AT5" s="80" t="s">
        <v>16</v>
      </c>
      <c r="AU5" s="80">
        <v>3650</v>
      </c>
      <c r="AV5" s="81">
        <f t="shared" si="1"/>
        <v>1650</v>
      </c>
      <c r="AW5" s="81">
        <v>2900</v>
      </c>
      <c r="AX5" s="81">
        <f t="shared" si="1"/>
        <v>1310</v>
      </c>
      <c r="AY5" s="81">
        <v>263</v>
      </c>
      <c r="AZ5" s="82">
        <v>2</v>
      </c>
      <c r="BI5" s="167"/>
      <c r="BJ5" s="98">
        <v>32</v>
      </c>
      <c r="BK5" s="52">
        <f t="shared" ref="BK5" si="10">ROUND(30.48*BJ5,-1)</f>
        <v>980</v>
      </c>
      <c r="BL5" s="52" t="s">
        <v>17</v>
      </c>
      <c r="BM5" s="52">
        <v>4700</v>
      </c>
      <c r="BN5" s="53">
        <f t="shared" si="2"/>
        <v>2130</v>
      </c>
      <c r="BO5" s="53">
        <v>5900</v>
      </c>
      <c r="BP5" s="53">
        <f t="shared" si="3"/>
        <v>2670</v>
      </c>
      <c r="BQ5" s="53">
        <v>2000</v>
      </c>
      <c r="BR5" s="96">
        <v>2.5</v>
      </c>
      <c r="BS5" s="52">
        <v>3900</v>
      </c>
      <c r="BT5" s="53">
        <f t="shared" si="4"/>
        <v>1770</v>
      </c>
      <c r="BU5" s="53">
        <v>3600</v>
      </c>
      <c r="BV5" s="53">
        <f t="shared" si="7"/>
        <v>1630</v>
      </c>
      <c r="BW5" s="53">
        <v>450</v>
      </c>
      <c r="BX5" s="58">
        <v>2</v>
      </c>
      <c r="BY5" s="93"/>
    </row>
    <row r="6" spans="5:80" ht="15.75" customHeight="1">
      <c r="E6" s="151"/>
      <c r="F6" s="148"/>
      <c r="G6" s="138"/>
      <c r="H6" s="138"/>
      <c r="I6" s="1" t="s">
        <v>17</v>
      </c>
      <c r="J6" s="1">
        <v>4500</v>
      </c>
      <c r="K6" s="3">
        <f t="shared" si="0"/>
        <v>2040</v>
      </c>
      <c r="L6" s="1"/>
      <c r="M6" s="1"/>
      <c r="N6" s="1"/>
      <c r="O6" s="1"/>
      <c r="P6" s="1"/>
      <c r="Q6" s="1"/>
      <c r="R6" s="11"/>
      <c r="AQ6" s="126"/>
      <c r="AR6" s="158"/>
      <c r="AS6" s="161"/>
      <c r="AT6" s="50" t="s">
        <v>17</v>
      </c>
      <c r="AU6" s="50">
        <v>4500</v>
      </c>
      <c r="AV6" s="51">
        <f t="shared" si="1"/>
        <v>2040</v>
      </c>
      <c r="AW6" s="51">
        <v>5400</v>
      </c>
      <c r="AX6" s="51">
        <f t="shared" si="1"/>
        <v>2450</v>
      </c>
      <c r="AY6" s="51">
        <v>500</v>
      </c>
      <c r="AZ6" s="54">
        <v>2.5</v>
      </c>
      <c r="BI6" s="167"/>
      <c r="BJ6" s="98">
        <v>36</v>
      </c>
      <c r="BK6" s="52">
        <f t="shared" ref="BK6" si="11">ROUND(30.48*BJ6,-1)</f>
        <v>1100</v>
      </c>
      <c r="BL6" s="52" t="s">
        <v>17</v>
      </c>
      <c r="BM6" s="52">
        <v>4900</v>
      </c>
      <c r="BN6" s="53">
        <f t="shared" si="2"/>
        <v>2220</v>
      </c>
      <c r="BO6" s="53">
        <v>6650</v>
      </c>
      <c r="BP6" s="53">
        <f t="shared" si="3"/>
        <v>3010</v>
      </c>
      <c r="BQ6" s="53">
        <v>2000</v>
      </c>
      <c r="BR6" s="96">
        <v>2.5</v>
      </c>
      <c r="BS6" s="52">
        <v>4000</v>
      </c>
      <c r="BT6" s="53">
        <f t="shared" si="4"/>
        <v>1810</v>
      </c>
      <c r="BU6" s="53">
        <v>3900</v>
      </c>
      <c r="BV6" s="53">
        <f t="shared" si="7"/>
        <v>1770</v>
      </c>
      <c r="BW6" s="53">
        <v>450</v>
      </c>
      <c r="BX6" s="58">
        <v>2</v>
      </c>
      <c r="BY6" s="93"/>
    </row>
    <row r="7" spans="5:80" ht="15.75" customHeight="1">
      <c r="E7" s="150">
        <v>3</v>
      </c>
      <c r="F7" s="148"/>
      <c r="G7" s="139">
        <v>32</v>
      </c>
      <c r="H7" s="139">
        <f t="shared" si="8"/>
        <v>980</v>
      </c>
      <c r="I7" s="6" t="s">
        <v>16</v>
      </c>
      <c r="J7" s="6">
        <v>3900</v>
      </c>
      <c r="K7" s="7">
        <f t="shared" si="0"/>
        <v>1770</v>
      </c>
      <c r="L7" s="6"/>
      <c r="M7" s="6"/>
      <c r="N7" s="6">
        <v>2600</v>
      </c>
      <c r="O7" s="6">
        <v>4100</v>
      </c>
      <c r="P7" s="6">
        <f t="shared" ref="P7" si="12">ROUND(0.453*O7,-1)</f>
        <v>1860</v>
      </c>
      <c r="Q7" s="6"/>
      <c r="R7" s="12">
        <v>2020</v>
      </c>
      <c r="AQ7" s="126"/>
      <c r="AR7" s="158">
        <v>32</v>
      </c>
      <c r="AS7" s="161">
        <f t="shared" ref="AS7" si="13">ROUND(30.48*AR7,-1)</f>
        <v>980</v>
      </c>
      <c r="AT7" s="80" t="s">
        <v>16</v>
      </c>
      <c r="AU7" s="80">
        <v>3900</v>
      </c>
      <c r="AV7" s="81">
        <f t="shared" si="1"/>
        <v>1770</v>
      </c>
      <c r="AW7" s="81">
        <v>3600</v>
      </c>
      <c r="AX7" s="81">
        <f t="shared" si="1"/>
        <v>1630</v>
      </c>
      <c r="AY7" s="81">
        <v>263</v>
      </c>
      <c r="AZ7" s="82">
        <v>2</v>
      </c>
      <c r="BI7" s="167"/>
      <c r="BJ7" s="98">
        <v>40</v>
      </c>
      <c r="BK7" s="52">
        <f t="shared" ref="BK7" si="14">ROUND(30.48*BJ7,-1)</f>
        <v>1220</v>
      </c>
      <c r="BL7" s="52" t="s">
        <v>17</v>
      </c>
      <c r="BM7" s="52">
        <v>5050</v>
      </c>
      <c r="BN7" s="53">
        <f t="shared" si="2"/>
        <v>2290</v>
      </c>
      <c r="BO7" s="53">
        <v>7150</v>
      </c>
      <c r="BP7" s="53">
        <f t="shared" si="3"/>
        <v>3240</v>
      </c>
      <c r="BQ7" s="53">
        <v>2000</v>
      </c>
      <c r="BR7" s="96">
        <v>2.5</v>
      </c>
      <c r="BS7" s="52">
        <v>4200</v>
      </c>
      <c r="BT7" s="53">
        <f t="shared" si="4"/>
        <v>1900</v>
      </c>
      <c r="BU7" s="53">
        <v>4600</v>
      </c>
      <c r="BV7" s="53">
        <f t="shared" si="7"/>
        <v>2080</v>
      </c>
      <c r="BW7" s="53">
        <v>450</v>
      </c>
      <c r="BX7" s="58">
        <v>2</v>
      </c>
      <c r="BY7" s="93"/>
      <c r="BZ7" s="92">
        <f>IF(BZ3&lt;=3.5,IF(CB3=2,VLOOKUP(CA3,BK3:BR27,7),VLOOKUP(CA3,BK3:BX27,13)),IF(BZ3&lt;=5.5,IF(CB3=2,VLOOKUP(CA3,BK28:BR52,7),VLOOKUP(CA3,BK28:BX52,13)),IF(BZ3&lt;=8,IF(CB3=2,VLOOKUP(CA3,BK53:BR77,7),VLOOKUP(CA3,BK53:BX77,13)),IF(BZ3&lt;=10.5,IF(CB3=2,VLOOKUP(CA3,BK78:BR102,7),VLOOKUP(CA3,BK78:BX102,13)),IF(BZ3&lt;=15.5,VLOOKUP(CA3,BK103:BR127,7),IF(BZ3&lt;=20.5,VLOOKUP(CA3,BK128:BR152,7),IF(BZ3&lt;=25.5,VLOOKUP(CA3,BK153:BR177,7),IF(BZ3&lt;=30.5,VLOOKUP(CA3,BK178:BR202,7),"NOTFOUND"))))))))</f>
        <v>2000</v>
      </c>
      <c r="CA7" s="116" t="s">
        <v>38</v>
      </c>
      <c r="CB7" s="116"/>
    </row>
    <row r="8" spans="5:80" ht="15.75" customHeight="1">
      <c r="E8" s="151"/>
      <c r="F8" s="148"/>
      <c r="G8" s="138"/>
      <c r="H8" s="138"/>
      <c r="I8" s="1" t="s">
        <v>17</v>
      </c>
      <c r="J8" s="1">
        <v>4700</v>
      </c>
      <c r="K8" s="3">
        <f t="shared" si="0"/>
        <v>2130</v>
      </c>
      <c r="L8" s="1"/>
      <c r="M8" s="1"/>
      <c r="N8" s="1"/>
      <c r="O8" s="1"/>
      <c r="P8" s="1"/>
      <c r="Q8" s="1"/>
      <c r="R8" s="11"/>
      <c r="AQ8" s="126"/>
      <c r="AR8" s="158"/>
      <c r="AS8" s="161"/>
      <c r="AT8" s="50" t="s">
        <v>17</v>
      </c>
      <c r="AU8" s="50">
        <v>4700</v>
      </c>
      <c r="AV8" s="51">
        <f t="shared" si="1"/>
        <v>2130</v>
      </c>
      <c r="AW8" s="51">
        <v>5900</v>
      </c>
      <c r="AX8" s="51">
        <f t="shared" si="1"/>
        <v>2670</v>
      </c>
      <c r="AY8" s="51">
        <v>500</v>
      </c>
      <c r="AZ8" s="54">
        <v>2.5</v>
      </c>
      <c r="BI8" s="167"/>
      <c r="BJ8" s="98">
        <v>44</v>
      </c>
      <c r="BK8" s="52">
        <f t="shared" ref="BK8" si="15">ROUND(30.48*BJ8,-1)</f>
        <v>1340</v>
      </c>
      <c r="BL8" s="52" t="s">
        <v>17</v>
      </c>
      <c r="BM8" s="52">
        <v>5250</v>
      </c>
      <c r="BN8" s="53">
        <f t="shared" si="2"/>
        <v>2380</v>
      </c>
      <c r="BO8" s="53">
        <v>7750</v>
      </c>
      <c r="BP8" s="53">
        <f t="shared" si="3"/>
        <v>3510</v>
      </c>
      <c r="BQ8" s="53">
        <v>2000</v>
      </c>
      <c r="BR8" s="96">
        <v>2.5</v>
      </c>
      <c r="BS8" s="52">
        <v>4400</v>
      </c>
      <c r="BT8" s="53">
        <f t="shared" si="4"/>
        <v>1990</v>
      </c>
      <c r="BU8" s="53">
        <v>5300</v>
      </c>
      <c r="BV8" s="53">
        <f t="shared" si="7"/>
        <v>2400</v>
      </c>
      <c r="BW8" s="53">
        <v>450</v>
      </c>
      <c r="BX8" s="58">
        <v>2</v>
      </c>
      <c r="BY8" s="93"/>
      <c r="BZ8" s="92">
        <f>IF(BZ3&lt;=3.5,IF(CB3=2,VLOOKUP(CA3,BK3:BR27,6),VLOOKUP(CA3,BK3:BX27,12)),IF(BZ3&lt;=5.5,IF(CB3=2,VLOOKUP(CA3,BK28:BR52,6),VLOOKUP(CA3,BK28:BX52,12)),IF(BZ3&lt;=8,IF(CB3=2,VLOOKUP(CA3,BK53:BR77,6),VLOOKUP(CA3,BK53:BX77,12)),IF(BZ3&lt;=10.5,IF(CB3=2,VLOOKUP(CA3,BK78:BR102,6),VLOOKUP(CA3,BK78:BX102,12)),IF(BZ3&lt;=15.5,VLOOKUP(CA3,BK103:BR127,6),IF(BZ3&lt;=20.5,VLOOKUP(CA3,BK128:BR152,6),IF(BZ3&lt;=25.5,VLOOKUP(CA3,BK153:BR177,6),IF(BZ3&lt;=30.5,VLOOKUP(CA3,BK178:BR202,6),"NOTFOUND"))))))))</f>
        <v>17030</v>
      </c>
      <c r="CA8" s="116" t="s">
        <v>39</v>
      </c>
      <c r="CB8" s="116"/>
    </row>
    <row r="9" spans="5:80" ht="15.75" customHeight="1">
      <c r="E9" s="150">
        <v>4</v>
      </c>
      <c r="F9" s="148"/>
      <c r="G9" s="139">
        <v>36</v>
      </c>
      <c r="H9" s="139">
        <f t="shared" si="8"/>
        <v>1100</v>
      </c>
      <c r="I9" s="6" t="s">
        <v>16</v>
      </c>
      <c r="J9" s="6">
        <v>4000</v>
      </c>
      <c r="K9" s="7">
        <f t="shared" si="0"/>
        <v>1810</v>
      </c>
      <c r="L9" s="6"/>
      <c r="M9" s="6"/>
      <c r="N9" s="6">
        <v>2600</v>
      </c>
      <c r="O9" s="6"/>
      <c r="P9" s="6"/>
      <c r="Q9" s="6"/>
      <c r="R9" s="12">
        <v>2030</v>
      </c>
      <c r="AQ9" s="126"/>
      <c r="AR9" s="158">
        <v>36</v>
      </c>
      <c r="AS9" s="161">
        <f t="shared" ref="AS9" si="16">ROUND(30.48*AR9,-1)</f>
        <v>1100</v>
      </c>
      <c r="AT9" s="80" t="s">
        <v>16</v>
      </c>
      <c r="AU9" s="80">
        <v>4000</v>
      </c>
      <c r="AV9" s="81">
        <f t="shared" si="1"/>
        <v>1810</v>
      </c>
      <c r="AW9" s="81">
        <v>3900</v>
      </c>
      <c r="AX9" s="81">
        <f t="shared" si="1"/>
        <v>1770</v>
      </c>
      <c r="AY9" s="81">
        <v>263</v>
      </c>
      <c r="AZ9" s="82">
        <v>2</v>
      </c>
      <c r="BI9" s="167"/>
      <c r="BJ9" s="98">
        <v>48</v>
      </c>
      <c r="BK9" s="52">
        <f t="shared" ref="BK9" si="17">ROUND(30.48*BJ9,-1)</f>
        <v>1460</v>
      </c>
      <c r="BL9" s="52" t="s">
        <v>17</v>
      </c>
      <c r="BM9" s="52">
        <v>5550</v>
      </c>
      <c r="BN9" s="53">
        <f t="shared" si="2"/>
        <v>2510</v>
      </c>
      <c r="BO9" s="53">
        <v>8850</v>
      </c>
      <c r="BP9" s="53">
        <f t="shared" si="3"/>
        <v>4010</v>
      </c>
      <c r="BQ9" s="53">
        <v>2000</v>
      </c>
      <c r="BR9" s="96">
        <v>2.5</v>
      </c>
      <c r="BS9" s="52">
        <v>4650</v>
      </c>
      <c r="BT9" s="53">
        <f t="shared" si="4"/>
        <v>2110</v>
      </c>
      <c r="BU9" s="53">
        <v>6200</v>
      </c>
      <c r="BV9" s="53">
        <f t="shared" si="7"/>
        <v>2810</v>
      </c>
      <c r="BW9" s="53">
        <v>450</v>
      </c>
      <c r="BX9" s="58">
        <v>2</v>
      </c>
      <c r="BY9" s="93"/>
      <c r="BZ9" s="92">
        <f>IF(BZ3&lt;=3.5,IF(CB3=2,VLOOKUP(CA3,BK3:BR27,4),VLOOKUP(CA3,BK3:BX27,10)),IF(BZ3&lt;=5.5,IF(CB3=2,VLOOKUP(CA3,BK28:BR52,4),VLOOKUP(CA3,BK28:BX52,10)),IF(BZ3&lt;=8,IF(CB3=2,VLOOKUP(CA3,BK53:BR77,4),VLOOKUP(CA3,BK53:BX77,10)),IF(BZ3&lt;=10.5,IF(CB3=2,VLOOKUP(CA3,BK78:BR102,4),VLOOKUP(CA3,BK78:BX102,10)),IF(BZ3&lt;=15.5,VLOOKUP(CA3,BK103:BR127,4),IF(BZ3&lt;=20.5,VLOOKUP(CA3,BK128:BR152,4),IF(BZ3&lt;=25.5,VLOOKUP(CA3,BK153:BR177,4),IF(BZ3&lt;=30.5,VLOOKUP(CA3,BK178:BR202,4),"NOTFOUND"))))))))</f>
        <v>8000</v>
      </c>
      <c r="CA9" s="116" t="s">
        <v>40</v>
      </c>
      <c r="CB9" s="116"/>
    </row>
    <row r="10" spans="5:80" ht="15.75" customHeight="1">
      <c r="E10" s="151"/>
      <c r="F10" s="148"/>
      <c r="G10" s="138"/>
      <c r="H10" s="138"/>
      <c r="I10" s="1" t="s">
        <v>17</v>
      </c>
      <c r="J10" s="1">
        <v>4900</v>
      </c>
      <c r="K10" s="3">
        <f t="shared" si="0"/>
        <v>2220</v>
      </c>
      <c r="L10" s="1"/>
      <c r="M10" s="1"/>
      <c r="N10" s="1"/>
      <c r="O10" s="1"/>
      <c r="P10" s="1"/>
      <c r="Q10" s="1"/>
      <c r="R10" s="11"/>
      <c r="AQ10" s="126"/>
      <c r="AR10" s="158"/>
      <c r="AS10" s="161"/>
      <c r="AT10" s="50" t="s">
        <v>17</v>
      </c>
      <c r="AU10" s="50">
        <v>4900</v>
      </c>
      <c r="AV10" s="51">
        <f t="shared" si="1"/>
        <v>2220</v>
      </c>
      <c r="AW10" s="51">
        <v>6650</v>
      </c>
      <c r="AX10" s="51">
        <f t="shared" si="1"/>
        <v>3010</v>
      </c>
      <c r="AY10" s="51">
        <v>500</v>
      </c>
      <c r="AZ10" s="54">
        <v>2.5</v>
      </c>
      <c r="BI10" s="167"/>
      <c r="BJ10" s="98">
        <v>52</v>
      </c>
      <c r="BK10" s="52">
        <f t="shared" ref="BK10" si="18">ROUND(30.48*BJ10,-1)</f>
        <v>1580</v>
      </c>
      <c r="BL10" s="52" t="s">
        <v>17</v>
      </c>
      <c r="BM10" s="52">
        <v>5850</v>
      </c>
      <c r="BN10" s="53">
        <f t="shared" si="2"/>
        <v>2650</v>
      </c>
      <c r="BO10" s="53">
        <v>9750</v>
      </c>
      <c r="BP10" s="53">
        <f t="shared" si="3"/>
        <v>4420</v>
      </c>
      <c r="BQ10" s="53">
        <v>2000</v>
      </c>
      <c r="BR10" s="96">
        <v>2.5</v>
      </c>
      <c r="BS10" s="52">
        <v>4900</v>
      </c>
      <c r="BT10" s="53">
        <f t="shared" si="4"/>
        <v>2220</v>
      </c>
      <c r="BU10" s="53">
        <v>7100</v>
      </c>
      <c r="BV10" s="53">
        <f t="shared" si="7"/>
        <v>3220</v>
      </c>
      <c r="BW10" s="53">
        <v>450</v>
      </c>
      <c r="BX10" s="58">
        <v>2.5</v>
      </c>
      <c r="BY10" s="93"/>
      <c r="BZ10" s="92">
        <f>IF(BZ3&lt;=3.5,IF(CB3=2,VLOOKUP(CA3,BK3:BR27,8),VLOOKUP(CA3,BK3:BX27,14)),IF(BZ3&lt;=5.5,IF(CB3=2,VLOOKUP(CA3,BK28:BR52,8),VLOOKUP(CA3,BK28:BX52,14)),IF(BZ3&lt;=8,IF(CB3=2,VLOOKUP(CA3,BK53:BR77,8),VLOOKUP(CA3,BK53:BX77,14)),IF(BZ3&lt;=10.5,IF(CB3=2,VLOOKUP(CA3,BK78:BR102,8),VLOOKUP(CA3,BK78:BX102,14)),IF(BZ3&lt;=15.5,VLOOKUP(CA3,BK103:BR127,8),IF(BZ3&lt;=20.5,VLOOKUP(CA3,BK128:BR152,8),IF(BZ3&lt;=25.5,VLOOKUP(CA3,BK153:BR177,8),IF(BZ3&lt;=30.5,VLOOKUP(CA3,BK178:BR202,8),"NOTFOUND"))))))))</f>
        <v>5</v>
      </c>
      <c r="CA10" s="116" t="s">
        <v>41</v>
      </c>
      <c r="CB10" s="116"/>
    </row>
    <row r="11" spans="5:80" ht="15.75" customHeight="1">
      <c r="E11" s="150">
        <v>5</v>
      </c>
      <c r="F11" s="148"/>
      <c r="G11" s="139">
        <v>40</v>
      </c>
      <c r="H11" s="139">
        <f t="shared" si="8"/>
        <v>1220</v>
      </c>
      <c r="I11" s="6" t="s">
        <v>16</v>
      </c>
      <c r="J11" s="6">
        <v>4200</v>
      </c>
      <c r="K11" s="7">
        <f t="shared" si="0"/>
        <v>1900</v>
      </c>
      <c r="L11" s="6"/>
      <c r="M11" s="6"/>
      <c r="N11" s="6">
        <v>3000</v>
      </c>
      <c r="O11" s="6">
        <v>4400</v>
      </c>
      <c r="P11" s="6">
        <f>ROUND(0.453*O11,-1)</f>
        <v>1990</v>
      </c>
      <c r="Q11" s="6"/>
      <c r="R11" s="12">
        <v>2080</v>
      </c>
      <c r="AQ11" s="126"/>
      <c r="AR11" s="158">
        <v>40</v>
      </c>
      <c r="AS11" s="161">
        <f t="shared" ref="AS11" si="19">ROUND(30.48*AR11,-1)</f>
        <v>1220</v>
      </c>
      <c r="AT11" s="80" t="s">
        <v>16</v>
      </c>
      <c r="AU11" s="80">
        <v>4200</v>
      </c>
      <c r="AV11" s="81">
        <f t="shared" si="1"/>
        <v>1900</v>
      </c>
      <c r="AW11" s="81">
        <v>4600</v>
      </c>
      <c r="AX11" s="81">
        <f t="shared" si="1"/>
        <v>2080</v>
      </c>
      <c r="AY11" s="81">
        <v>263</v>
      </c>
      <c r="AZ11" s="82">
        <v>2</v>
      </c>
      <c r="BI11" s="167"/>
      <c r="BJ11" s="98">
        <v>56</v>
      </c>
      <c r="BK11" s="52">
        <f t="shared" ref="BK11" si="20">ROUND(30.48*BJ11,-1)</f>
        <v>1710</v>
      </c>
      <c r="BL11" s="52" t="s">
        <v>17</v>
      </c>
      <c r="BM11" s="52">
        <v>6000</v>
      </c>
      <c r="BN11" s="53">
        <f t="shared" si="2"/>
        <v>2720</v>
      </c>
      <c r="BO11" s="53">
        <v>10350</v>
      </c>
      <c r="BP11" s="53">
        <f t="shared" si="3"/>
        <v>4690</v>
      </c>
      <c r="BQ11" s="53">
        <v>2000</v>
      </c>
      <c r="BR11" s="96">
        <v>2.5</v>
      </c>
      <c r="BS11" s="52">
        <v>5400</v>
      </c>
      <c r="BT11" s="53">
        <f t="shared" si="4"/>
        <v>2450</v>
      </c>
      <c r="BU11" s="53">
        <v>9150</v>
      </c>
      <c r="BV11" s="53">
        <f t="shared" si="7"/>
        <v>4140</v>
      </c>
      <c r="BW11" s="53">
        <v>450</v>
      </c>
      <c r="BX11" s="58">
        <v>2.5</v>
      </c>
      <c r="BY11" s="93"/>
    </row>
    <row r="12" spans="5:80" ht="15.75" customHeight="1">
      <c r="E12" s="151"/>
      <c r="F12" s="148"/>
      <c r="G12" s="138"/>
      <c r="H12" s="138"/>
      <c r="I12" s="1" t="s">
        <v>17</v>
      </c>
      <c r="J12" s="1">
        <v>5050</v>
      </c>
      <c r="K12" s="3">
        <f t="shared" si="0"/>
        <v>2290</v>
      </c>
      <c r="L12" s="1"/>
      <c r="M12" s="1"/>
      <c r="N12" s="1"/>
      <c r="O12" s="1"/>
      <c r="P12" s="1"/>
      <c r="Q12" s="1"/>
      <c r="R12" s="11"/>
      <c r="AQ12" s="126"/>
      <c r="AR12" s="158"/>
      <c r="AS12" s="161"/>
      <c r="AT12" s="50" t="s">
        <v>17</v>
      </c>
      <c r="AU12" s="50">
        <v>5050</v>
      </c>
      <c r="AV12" s="51">
        <f t="shared" si="1"/>
        <v>2290</v>
      </c>
      <c r="AW12" s="51">
        <v>7150</v>
      </c>
      <c r="AX12" s="51">
        <f t="shared" si="1"/>
        <v>3240</v>
      </c>
      <c r="AY12" s="51">
        <v>500</v>
      </c>
      <c r="AZ12" s="54">
        <v>2.5</v>
      </c>
      <c r="BI12" s="167"/>
      <c r="BJ12" s="98">
        <v>60</v>
      </c>
      <c r="BK12" s="52">
        <f t="shared" ref="BK12" si="21">ROUND(30.48*BJ12,-1)</f>
        <v>1830</v>
      </c>
      <c r="BL12" s="52" t="s">
        <v>17</v>
      </c>
      <c r="BM12" s="52">
        <v>6350</v>
      </c>
      <c r="BN12" s="53">
        <f t="shared" si="2"/>
        <v>2880</v>
      </c>
      <c r="BO12" s="53">
        <v>11650</v>
      </c>
      <c r="BP12" s="53">
        <f t="shared" si="3"/>
        <v>5280</v>
      </c>
      <c r="BQ12" s="53">
        <v>2000</v>
      </c>
      <c r="BR12" s="96">
        <v>3.15</v>
      </c>
      <c r="BS12" s="52">
        <v>5800</v>
      </c>
      <c r="BT12" s="53">
        <f t="shared" si="4"/>
        <v>2630</v>
      </c>
      <c r="BU12" s="53">
        <v>10550</v>
      </c>
      <c r="BV12" s="53">
        <f t="shared" si="7"/>
        <v>4780</v>
      </c>
      <c r="BW12" s="53">
        <v>450</v>
      </c>
      <c r="BX12" s="58">
        <v>2.5</v>
      </c>
      <c r="BY12" s="93"/>
    </row>
    <row r="13" spans="5:80" ht="15.75" customHeight="1">
      <c r="E13" s="150">
        <v>6</v>
      </c>
      <c r="F13" s="148"/>
      <c r="G13" s="139">
        <v>44</v>
      </c>
      <c r="H13" s="139">
        <f t="shared" si="8"/>
        <v>1340</v>
      </c>
      <c r="I13" s="6" t="s">
        <v>16</v>
      </c>
      <c r="J13" s="6">
        <v>4400</v>
      </c>
      <c r="K13" s="7">
        <f t="shared" si="0"/>
        <v>1990</v>
      </c>
      <c r="L13" s="6"/>
      <c r="M13" s="6"/>
      <c r="N13" s="6">
        <v>3000</v>
      </c>
      <c r="O13" s="6"/>
      <c r="P13" s="6"/>
      <c r="Q13" s="6"/>
      <c r="R13" s="12"/>
      <c r="AQ13" s="126"/>
      <c r="AR13" s="158">
        <v>44</v>
      </c>
      <c r="AS13" s="161">
        <f t="shared" ref="AS13" si="22">ROUND(30.48*AR13,-1)</f>
        <v>1340</v>
      </c>
      <c r="AT13" s="80" t="s">
        <v>16</v>
      </c>
      <c r="AU13" s="80">
        <v>4400</v>
      </c>
      <c r="AV13" s="81">
        <f t="shared" si="1"/>
        <v>1990</v>
      </c>
      <c r="AW13" s="81">
        <v>5300</v>
      </c>
      <c r="AX13" s="81">
        <f t="shared" si="1"/>
        <v>2400</v>
      </c>
      <c r="AY13" s="81">
        <v>263</v>
      </c>
      <c r="AZ13" s="82">
        <v>2</v>
      </c>
      <c r="BI13" s="167"/>
      <c r="BJ13" s="98">
        <v>64</v>
      </c>
      <c r="BK13" s="52">
        <f t="shared" ref="BK13" si="23">ROUND(30.48*BJ13,-1)</f>
        <v>1950</v>
      </c>
      <c r="BL13" s="52" t="s">
        <v>17</v>
      </c>
      <c r="BM13" s="52">
        <v>6550</v>
      </c>
      <c r="BN13" s="53">
        <f t="shared" si="2"/>
        <v>2970</v>
      </c>
      <c r="BO13" s="53">
        <v>12300</v>
      </c>
      <c r="BP13" s="53">
        <f t="shared" si="3"/>
        <v>5570</v>
      </c>
      <c r="BQ13" s="53">
        <v>2000</v>
      </c>
      <c r="BR13" s="96">
        <v>3.15</v>
      </c>
      <c r="BS13" s="52">
        <v>4900</v>
      </c>
      <c r="BT13" s="53">
        <f t="shared" si="4"/>
        <v>2220</v>
      </c>
      <c r="BU13" s="53">
        <v>6950</v>
      </c>
      <c r="BV13" s="53">
        <f t="shared" si="7"/>
        <v>3150</v>
      </c>
      <c r="BW13" s="53">
        <v>450</v>
      </c>
      <c r="BX13" s="58">
        <v>2.5</v>
      </c>
      <c r="BY13" s="93"/>
    </row>
    <row r="14" spans="5:80" ht="15.75" customHeight="1">
      <c r="E14" s="151"/>
      <c r="F14" s="148"/>
      <c r="G14" s="138"/>
      <c r="H14" s="138"/>
      <c r="I14" s="1" t="s">
        <v>17</v>
      </c>
      <c r="J14" s="1">
        <v>5250</v>
      </c>
      <c r="K14" s="3">
        <f t="shared" si="0"/>
        <v>2380</v>
      </c>
      <c r="L14" s="1"/>
      <c r="M14" s="1"/>
      <c r="N14" s="1"/>
      <c r="O14" s="1"/>
      <c r="P14" s="1"/>
      <c r="Q14" s="1"/>
      <c r="R14" s="11"/>
      <c r="AQ14" s="126"/>
      <c r="AR14" s="158"/>
      <c r="AS14" s="161"/>
      <c r="AT14" s="50" t="s">
        <v>17</v>
      </c>
      <c r="AU14" s="50">
        <v>5250</v>
      </c>
      <c r="AV14" s="51">
        <f t="shared" si="1"/>
        <v>2380</v>
      </c>
      <c r="AW14" s="51">
        <v>7750</v>
      </c>
      <c r="AX14" s="51">
        <f t="shared" si="1"/>
        <v>3510</v>
      </c>
      <c r="AY14" s="51">
        <v>500</v>
      </c>
      <c r="AZ14" s="54">
        <v>2.5</v>
      </c>
      <c r="BI14" s="167"/>
      <c r="BJ14" s="98">
        <v>68</v>
      </c>
      <c r="BK14" s="52">
        <f t="shared" ref="BK14" si="24">ROUND(30.48*BJ14,-1)</f>
        <v>2070</v>
      </c>
      <c r="BL14" s="52" t="s">
        <v>17</v>
      </c>
      <c r="BM14" s="52">
        <v>6950</v>
      </c>
      <c r="BN14" s="53">
        <f t="shared" si="2"/>
        <v>3150</v>
      </c>
      <c r="BO14" s="53">
        <v>13850</v>
      </c>
      <c r="BP14" s="53">
        <f t="shared" si="3"/>
        <v>6270</v>
      </c>
      <c r="BQ14" s="53">
        <v>2000</v>
      </c>
      <c r="BR14" s="96">
        <v>3.15</v>
      </c>
      <c r="BS14" s="52">
        <v>5250</v>
      </c>
      <c r="BT14" s="53">
        <f t="shared" si="4"/>
        <v>2380</v>
      </c>
      <c r="BU14" s="53">
        <v>8300</v>
      </c>
      <c r="BV14" s="53">
        <f t="shared" si="7"/>
        <v>3760</v>
      </c>
      <c r="BW14" s="53">
        <v>450</v>
      </c>
      <c r="BX14" s="58">
        <v>3.15</v>
      </c>
      <c r="BY14" s="94"/>
    </row>
    <row r="15" spans="5:80" ht="15.75" customHeight="1">
      <c r="E15" s="150">
        <v>7</v>
      </c>
      <c r="F15" s="148"/>
      <c r="G15" s="139">
        <v>48</v>
      </c>
      <c r="H15" s="139">
        <f t="shared" si="8"/>
        <v>1460</v>
      </c>
      <c r="I15" s="6" t="s">
        <v>16</v>
      </c>
      <c r="J15" s="6">
        <v>4650</v>
      </c>
      <c r="K15" s="7">
        <f t="shared" si="0"/>
        <v>2110</v>
      </c>
      <c r="L15" s="6"/>
      <c r="M15" s="6"/>
      <c r="N15" s="6">
        <v>3000</v>
      </c>
      <c r="O15" s="6"/>
      <c r="P15" s="6"/>
      <c r="Q15" s="6"/>
      <c r="R15" s="12"/>
      <c r="AQ15" s="126"/>
      <c r="AR15" s="158">
        <v>48</v>
      </c>
      <c r="AS15" s="161">
        <f t="shared" ref="AS15" si="25">ROUND(30.48*AR15,-1)</f>
        <v>1460</v>
      </c>
      <c r="AT15" s="80" t="s">
        <v>16</v>
      </c>
      <c r="AU15" s="80">
        <v>4650</v>
      </c>
      <c r="AV15" s="81">
        <f t="shared" si="1"/>
        <v>2110</v>
      </c>
      <c r="AW15" s="81">
        <v>6200</v>
      </c>
      <c r="AX15" s="81">
        <f t="shared" si="1"/>
        <v>2810</v>
      </c>
      <c r="AY15" s="81">
        <v>263</v>
      </c>
      <c r="AZ15" s="82">
        <v>2</v>
      </c>
      <c r="BI15" s="167"/>
      <c r="BJ15" s="98">
        <v>72</v>
      </c>
      <c r="BK15" s="52">
        <f t="shared" ref="BK15" si="26">ROUND(30.48*BJ15,-1)</f>
        <v>2190</v>
      </c>
      <c r="BL15" s="52" t="s">
        <v>17</v>
      </c>
      <c r="BM15" s="52">
        <v>7250</v>
      </c>
      <c r="BN15" s="53">
        <f t="shared" si="2"/>
        <v>3280</v>
      </c>
      <c r="BO15" s="53">
        <v>15050</v>
      </c>
      <c r="BP15" s="53">
        <f t="shared" si="3"/>
        <v>6820</v>
      </c>
      <c r="BQ15" s="53">
        <v>2000</v>
      </c>
      <c r="BR15" s="96">
        <v>3.15</v>
      </c>
      <c r="BS15" s="52">
        <v>5500</v>
      </c>
      <c r="BT15" s="53">
        <f t="shared" si="4"/>
        <v>2490</v>
      </c>
      <c r="BU15" s="53">
        <v>9300</v>
      </c>
      <c r="BV15" s="53">
        <f t="shared" si="7"/>
        <v>4210</v>
      </c>
      <c r="BW15" s="53">
        <v>450</v>
      </c>
      <c r="BX15" s="58">
        <v>3.15</v>
      </c>
    </row>
    <row r="16" spans="5:80" ht="15.75" customHeight="1">
      <c r="E16" s="151"/>
      <c r="F16" s="148"/>
      <c r="G16" s="138"/>
      <c r="H16" s="138"/>
      <c r="I16" s="1" t="s">
        <v>17</v>
      </c>
      <c r="J16" s="1">
        <v>5550</v>
      </c>
      <c r="K16" s="3">
        <f t="shared" si="0"/>
        <v>2510</v>
      </c>
      <c r="L16" s="1"/>
      <c r="M16" s="1"/>
      <c r="N16" s="1"/>
      <c r="O16" s="1"/>
      <c r="P16" s="1"/>
      <c r="Q16" s="1"/>
      <c r="R16" s="11"/>
      <c r="AQ16" s="126"/>
      <c r="AR16" s="158"/>
      <c r="AS16" s="161"/>
      <c r="AT16" s="50" t="s">
        <v>17</v>
      </c>
      <c r="AU16" s="50">
        <v>5550</v>
      </c>
      <c r="AV16" s="51">
        <f t="shared" si="1"/>
        <v>2510</v>
      </c>
      <c r="AW16" s="51">
        <v>8850</v>
      </c>
      <c r="AX16" s="51">
        <f t="shared" si="1"/>
        <v>4010</v>
      </c>
      <c r="AY16" s="51">
        <v>500</v>
      </c>
      <c r="AZ16" s="54">
        <v>2.5</v>
      </c>
      <c r="BI16" s="167"/>
      <c r="BJ16" s="98">
        <v>76</v>
      </c>
      <c r="BK16" s="52">
        <f t="shared" ref="BK16" si="27">ROUND(30.48*BJ16,-1)</f>
        <v>2320</v>
      </c>
      <c r="BL16" s="52" t="s">
        <v>17</v>
      </c>
      <c r="BM16" s="52">
        <v>8350</v>
      </c>
      <c r="BN16" s="53">
        <f t="shared" si="2"/>
        <v>3780</v>
      </c>
      <c r="BO16" s="53">
        <v>19050</v>
      </c>
      <c r="BP16" s="53">
        <f t="shared" si="3"/>
        <v>8630</v>
      </c>
      <c r="BQ16" s="53">
        <v>2000</v>
      </c>
      <c r="BR16" s="96">
        <v>4</v>
      </c>
      <c r="BS16" s="52">
        <v>5700</v>
      </c>
      <c r="BT16" s="53">
        <f t="shared" si="4"/>
        <v>2580</v>
      </c>
      <c r="BU16" s="53">
        <v>9900</v>
      </c>
      <c r="BV16" s="53">
        <f t="shared" si="7"/>
        <v>4480</v>
      </c>
      <c r="BW16" s="53">
        <v>450</v>
      </c>
      <c r="BX16" s="58">
        <v>3.15</v>
      </c>
    </row>
    <row r="17" spans="5:76" ht="15.75" customHeight="1">
      <c r="E17" s="150">
        <v>8</v>
      </c>
      <c r="F17" s="148"/>
      <c r="G17" s="139">
        <v>52</v>
      </c>
      <c r="H17" s="139">
        <f t="shared" si="8"/>
        <v>1580</v>
      </c>
      <c r="I17" s="6" t="s">
        <v>16</v>
      </c>
      <c r="J17" s="6">
        <v>4900</v>
      </c>
      <c r="K17" s="7">
        <f t="shared" si="0"/>
        <v>2220</v>
      </c>
      <c r="L17" s="6"/>
      <c r="M17" s="6"/>
      <c r="N17" s="6">
        <v>3000</v>
      </c>
      <c r="O17" s="6">
        <v>5000</v>
      </c>
      <c r="P17" s="6">
        <f>ROUND(0.453*O17,-1)</f>
        <v>2270</v>
      </c>
      <c r="Q17" s="6"/>
      <c r="R17" s="12">
        <v>2310</v>
      </c>
      <c r="AQ17" s="126"/>
      <c r="AR17" s="158">
        <v>52</v>
      </c>
      <c r="AS17" s="161">
        <f t="shared" ref="AS17" si="28">ROUND(30.48*AR17,-1)</f>
        <v>1580</v>
      </c>
      <c r="AT17" s="80" t="s">
        <v>16</v>
      </c>
      <c r="AU17" s="80">
        <v>4900</v>
      </c>
      <c r="AV17" s="81">
        <f t="shared" si="1"/>
        <v>2220</v>
      </c>
      <c r="AW17" s="81">
        <v>7100</v>
      </c>
      <c r="AX17" s="81">
        <f t="shared" si="1"/>
        <v>3220</v>
      </c>
      <c r="AY17" s="81">
        <v>263</v>
      </c>
      <c r="AZ17" s="82">
        <v>2.5</v>
      </c>
      <c r="BI17" s="167"/>
      <c r="BJ17" s="98">
        <v>80</v>
      </c>
      <c r="BK17" s="52">
        <f t="shared" ref="BK17" si="29">ROUND(30.48*BJ17,-1)</f>
        <v>2440</v>
      </c>
      <c r="BL17" s="52" t="s">
        <v>17</v>
      </c>
      <c r="BM17" s="52">
        <v>8700</v>
      </c>
      <c r="BN17" s="53">
        <f t="shared" si="2"/>
        <v>3940</v>
      </c>
      <c r="BO17" s="53">
        <v>20450</v>
      </c>
      <c r="BP17" s="53">
        <f t="shared" si="3"/>
        <v>9260</v>
      </c>
      <c r="BQ17" s="53">
        <v>2000</v>
      </c>
      <c r="BR17" s="96">
        <v>4</v>
      </c>
      <c r="BS17" s="52">
        <v>6050</v>
      </c>
      <c r="BT17" s="53">
        <f t="shared" si="4"/>
        <v>2740</v>
      </c>
      <c r="BU17" s="53">
        <v>11450</v>
      </c>
      <c r="BV17" s="53">
        <f t="shared" si="7"/>
        <v>5190</v>
      </c>
      <c r="BW17" s="53">
        <v>450</v>
      </c>
      <c r="BX17" s="58">
        <v>3.15</v>
      </c>
    </row>
    <row r="18" spans="5:76" ht="15.75" customHeight="1">
      <c r="E18" s="151"/>
      <c r="F18" s="148"/>
      <c r="G18" s="138"/>
      <c r="H18" s="138"/>
      <c r="I18" s="1" t="s">
        <v>17</v>
      </c>
      <c r="J18" s="1">
        <v>5850</v>
      </c>
      <c r="K18" s="3">
        <f t="shared" si="0"/>
        <v>2650</v>
      </c>
      <c r="L18" s="1"/>
      <c r="M18" s="1"/>
      <c r="N18" s="1"/>
      <c r="O18" s="1"/>
      <c r="P18" s="1"/>
      <c r="Q18" s="1"/>
      <c r="R18" s="11"/>
      <c r="AQ18" s="126"/>
      <c r="AR18" s="158"/>
      <c r="AS18" s="161"/>
      <c r="AT18" s="50" t="s">
        <v>17</v>
      </c>
      <c r="AU18" s="50">
        <v>5850</v>
      </c>
      <c r="AV18" s="51">
        <f t="shared" si="1"/>
        <v>2650</v>
      </c>
      <c r="AW18" s="51">
        <v>9750</v>
      </c>
      <c r="AX18" s="51">
        <f t="shared" si="1"/>
        <v>4420</v>
      </c>
      <c r="AY18" s="51">
        <v>500</v>
      </c>
      <c r="AZ18" s="54">
        <v>2.5</v>
      </c>
      <c r="BI18" s="167"/>
      <c r="BJ18" s="98">
        <v>84</v>
      </c>
      <c r="BK18" s="52">
        <f t="shared" ref="BK18" si="30">ROUND(30.48*BJ18,-1)</f>
        <v>2560</v>
      </c>
      <c r="BL18" s="52" t="s">
        <v>17</v>
      </c>
      <c r="BM18" s="52">
        <v>9100</v>
      </c>
      <c r="BN18" s="53">
        <f t="shared" si="2"/>
        <v>4120</v>
      </c>
      <c r="BO18" s="53">
        <v>21950</v>
      </c>
      <c r="BP18" s="53">
        <f t="shared" si="3"/>
        <v>9940</v>
      </c>
      <c r="BQ18" s="53">
        <v>2000</v>
      </c>
      <c r="BR18" s="96">
        <v>4</v>
      </c>
      <c r="BS18" s="52">
        <v>6250</v>
      </c>
      <c r="BT18" s="53">
        <f t="shared" si="4"/>
        <v>2830</v>
      </c>
      <c r="BU18" s="53">
        <v>11700</v>
      </c>
      <c r="BV18" s="53">
        <f t="shared" si="7"/>
        <v>5300</v>
      </c>
      <c r="BW18" s="53">
        <v>450</v>
      </c>
      <c r="BX18" s="58">
        <v>3.15</v>
      </c>
    </row>
    <row r="19" spans="5:76" ht="15.75" customHeight="1">
      <c r="E19" s="150">
        <v>9</v>
      </c>
      <c r="F19" s="148"/>
      <c r="G19" s="139">
        <v>56</v>
      </c>
      <c r="H19" s="139">
        <f t="shared" si="8"/>
        <v>1710</v>
      </c>
      <c r="I19" s="6" t="s">
        <v>16</v>
      </c>
      <c r="J19" s="6">
        <v>5400</v>
      </c>
      <c r="K19" s="7">
        <f t="shared" si="0"/>
        <v>2450</v>
      </c>
      <c r="L19" s="6"/>
      <c r="M19" s="6"/>
      <c r="N19" s="6">
        <v>3000</v>
      </c>
      <c r="O19" s="6"/>
      <c r="P19" s="6"/>
      <c r="Q19" s="6"/>
      <c r="R19" s="12"/>
      <c r="AQ19" s="126"/>
      <c r="AR19" s="158">
        <v>56</v>
      </c>
      <c r="AS19" s="161">
        <f t="shared" ref="AS19" si="31">ROUND(30.48*AR19,-1)</f>
        <v>1710</v>
      </c>
      <c r="AT19" s="80" t="s">
        <v>16</v>
      </c>
      <c r="AU19" s="80">
        <v>5400</v>
      </c>
      <c r="AV19" s="81">
        <f t="shared" si="1"/>
        <v>2450</v>
      </c>
      <c r="AW19" s="81">
        <v>9150</v>
      </c>
      <c r="AX19" s="81">
        <f t="shared" si="1"/>
        <v>4140</v>
      </c>
      <c r="AY19" s="81">
        <v>263</v>
      </c>
      <c r="AZ19" s="82">
        <v>2.5</v>
      </c>
      <c r="BI19" s="167"/>
      <c r="BJ19" s="98">
        <v>88</v>
      </c>
      <c r="BK19" s="52">
        <f t="shared" ref="BK19" si="32">ROUND(30.48*BJ19,-1)</f>
        <v>2680</v>
      </c>
      <c r="BL19" s="52" t="s">
        <v>17</v>
      </c>
      <c r="BM19" s="52">
        <v>9650</v>
      </c>
      <c r="BN19" s="53">
        <f t="shared" si="2"/>
        <v>4370</v>
      </c>
      <c r="BO19" s="53">
        <v>24150</v>
      </c>
      <c r="BP19" s="53">
        <f t="shared" si="3"/>
        <v>10940</v>
      </c>
      <c r="BQ19" s="53">
        <v>2000</v>
      </c>
      <c r="BR19" s="96">
        <v>4</v>
      </c>
      <c r="BS19" s="97"/>
      <c r="BT19" s="97"/>
      <c r="BU19" s="97"/>
      <c r="BV19" s="97"/>
      <c r="BW19" s="97"/>
      <c r="BX19" s="103"/>
    </row>
    <row r="20" spans="5:76" ht="15.75" customHeight="1">
      <c r="E20" s="151"/>
      <c r="F20" s="148"/>
      <c r="G20" s="138"/>
      <c r="H20" s="138"/>
      <c r="I20" s="1" t="s">
        <v>17</v>
      </c>
      <c r="J20" s="1">
        <v>6000</v>
      </c>
      <c r="K20" s="3">
        <f t="shared" si="0"/>
        <v>2720</v>
      </c>
      <c r="L20" s="1"/>
      <c r="M20" s="1"/>
      <c r="N20" s="1"/>
      <c r="O20" s="1"/>
      <c r="P20" s="1"/>
      <c r="Q20" s="1"/>
      <c r="R20" s="11"/>
      <c r="AQ20" s="126"/>
      <c r="AR20" s="158"/>
      <c r="AS20" s="161"/>
      <c r="AT20" s="50" t="s">
        <v>17</v>
      </c>
      <c r="AU20" s="50">
        <v>6000</v>
      </c>
      <c r="AV20" s="51">
        <f t="shared" si="1"/>
        <v>2720</v>
      </c>
      <c r="AW20" s="51">
        <v>10350</v>
      </c>
      <c r="AX20" s="51">
        <f t="shared" si="1"/>
        <v>4690</v>
      </c>
      <c r="AY20" s="51">
        <v>500</v>
      </c>
      <c r="AZ20" s="54">
        <v>2.5</v>
      </c>
      <c r="BI20" s="167"/>
      <c r="BJ20" s="98">
        <v>92</v>
      </c>
      <c r="BK20" s="52">
        <f>ROUND(30.48*BJ20,-1)</f>
        <v>2800</v>
      </c>
      <c r="BL20" s="52" t="s">
        <v>17</v>
      </c>
      <c r="BM20" s="52">
        <v>10100</v>
      </c>
      <c r="BN20" s="53">
        <f t="shared" si="2"/>
        <v>4580</v>
      </c>
      <c r="BO20" s="53">
        <v>25800</v>
      </c>
      <c r="BP20" s="53">
        <f t="shared" si="3"/>
        <v>11690</v>
      </c>
      <c r="BQ20" s="53">
        <v>2000</v>
      </c>
      <c r="BR20" s="96">
        <v>4</v>
      </c>
      <c r="BS20" s="97"/>
      <c r="BT20" s="97"/>
      <c r="BU20" s="97"/>
      <c r="BV20" s="97"/>
      <c r="BW20" s="97"/>
      <c r="BX20" s="103"/>
    </row>
    <row r="21" spans="5:76" ht="15.75" customHeight="1">
      <c r="E21" s="150">
        <v>10</v>
      </c>
      <c r="F21" s="148"/>
      <c r="G21" s="139">
        <v>60</v>
      </c>
      <c r="H21" s="139">
        <f t="shared" si="8"/>
        <v>1830</v>
      </c>
      <c r="I21" s="6" t="s">
        <v>16</v>
      </c>
      <c r="J21" s="6">
        <v>5800</v>
      </c>
      <c r="K21" s="7">
        <f t="shared" si="0"/>
        <v>2630</v>
      </c>
      <c r="L21" s="6"/>
      <c r="M21" s="6"/>
      <c r="N21" s="6">
        <v>3500</v>
      </c>
      <c r="O21" s="6">
        <v>5300</v>
      </c>
      <c r="P21" s="6">
        <f>ROUND(0.453*O21,-1)</f>
        <v>2400</v>
      </c>
      <c r="Q21" s="6"/>
      <c r="R21" s="12"/>
      <c r="AQ21" s="126"/>
      <c r="AR21" s="158">
        <v>60</v>
      </c>
      <c r="AS21" s="161">
        <f t="shared" ref="AS21" si="33">ROUND(30.48*AR21,-1)</f>
        <v>1830</v>
      </c>
      <c r="AT21" s="80" t="s">
        <v>16</v>
      </c>
      <c r="AU21" s="80">
        <v>5800</v>
      </c>
      <c r="AV21" s="81">
        <f t="shared" si="1"/>
        <v>2630</v>
      </c>
      <c r="AW21" s="81">
        <v>10550</v>
      </c>
      <c r="AX21" s="81">
        <f t="shared" si="1"/>
        <v>4780</v>
      </c>
      <c r="AY21" s="81">
        <v>263</v>
      </c>
      <c r="AZ21" s="82">
        <v>2.5</v>
      </c>
      <c r="BI21" s="167"/>
      <c r="BJ21" s="98">
        <v>96</v>
      </c>
      <c r="BK21" s="52">
        <f t="shared" ref="BK21:BK26" si="34">ROUND(30.48*BJ21,-1)</f>
        <v>2930</v>
      </c>
      <c r="BL21" s="52" t="s">
        <v>17</v>
      </c>
      <c r="BM21" s="52">
        <v>12200</v>
      </c>
      <c r="BN21" s="53">
        <f t="shared" si="2"/>
        <v>5530</v>
      </c>
      <c r="BO21" s="53">
        <v>33850</v>
      </c>
      <c r="BP21" s="53">
        <f t="shared" si="3"/>
        <v>15330</v>
      </c>
      <c r="BQ21" s="53">
        <v>2000</v>
      </c>
      <c r="BR21" s="96">
        <v>5</v>
      </c>
      <c r="BS21" s="97"/>
      <c r="BT21" s="97"/>
      <c r="BU21" s="97"/>
      <c r="BV21" s="97"/>
      <c r="BW21" s="97"/>
      <c r="BX21" s="103"/>
    </row>
    <row r="22" spans="5:76" ht="15.75" customHeight="1">
      <c r="E22" s="151"/>
      <c r="F22" s="148"/>
      <c r="G22" s="138"/>
      <c r="H22" s="138"/>
      <c r="I22" s="1" t="s">
        <v>17</v>
      </c>
      <c r="J22" s="1">
        <v>6350</v>
      </c>
      <c r="K22" s="3">
        <f t="shared" si="0"/>
        <v>2880</v>
      </c>
      <c r="L22" s="1"/>
      <c r="M22" s="1"/>
      <c r="N22" s="1"/>
      <c r="O22" s="1"/>
      <c r="P22" s="1"/>
      <c r="Q22" s="1"/>
      <c r="R22" s="11"/>
      <c r="AQ22" s="126"/>
      <c r="AR22" s="158"/>
      <c r="AS22" s="161"/>
      <c r="AT22" s="50" t="s">
        <v>17</v>
      </c>
      <c r="AU22" s="50">
        <v>6350</v>
      </c>
      <c r="AV22" s="51">
        <f t="shared" si="1"/>
        <v>2880</v>
      </c>
      <c r="AW22" s="51">
        <v>11650</v>
      </c>
      <c r="AX22" s="51">
        <f t="shared" si="1"/>
        <v>5280</v>
      </c>
      <c r="AY22" s="51">
        <v>500</v>
      </c>
      <c r="AZ22" s="54">
        <v>3.15</v>
      </c>
      <c r="BI22" s="167"/>
      <c r="BJ22" s="98">
        <v>100</v>
      </c>
      <c r="BK22" s="52">
        <f t="shared" si="34"/>
        <v>3050</v>
      </c>
      <c r="BL22" s="52" t="s">
        <v>17</v>
      </c>
      <c r="BM22" s="52">
        <v>12700</v>
      </c>
      <c r="BN22" s="53">
        <f t="shared" si="2"/>
        <v>5750</v>
      </c>
      <c r="BO22" s="53">
        <v>35800</v>
      </c>
      <c r="BP22" s="53">
        <f t="shared" si="3"/>
        <v>16220</v>
      </c>
      <c r="BQ22" s="53">
        <v>2000</v>
      </c>
      <c r="BR22" s="96">
        <v>5</v>
      </c>
      <c r="BS22" s="97"/>
      <c r="BT22" s="97"/>
      <c r="BU22" s="97"/>
      <c r="BV22" s="97"/>
      <c r="BW22" s="97"/>
      <c r="BX22" s="103"/>
    </row>
    <row r="23" spans="5:76" ht="15.75" customHeight="1">
      <c r="E23" s="150">
        <v>11</v>
      </c>
      <c r="F23" s="148"/>
      <c r="G23" s="139">
        <v>64</v>
      </c>
      <c r="H23" s="139">
        <f t="shared" si="8"/>
        <v>1950</v>
      </c>
      <c r="I23" s="6" t="s">
        <v>16</v>
      </c>
      <c r="J23" s="6">
        <v>4900</v>
      </c>
      <c r="K23" s="7">
        <f t="shared" si="0"/>
        <v>2220</v>
      </c>
      <c r="L23" s="6"/>
      <c r="M23" s="6"/>
      <c r="N23" s="6">
        <v>3500</v>
      </c>
      <c r="O23" s="6"/>
      <c r="P23" s="6"/>
      <c r="Q23" s="6"/>
      <c r="R23" s="12">
        <v>3070</v>
      </c>
      <c r="AQ23" s="126"/>
      <c r="AR23" s="158">
        <v>64</v>
      </c>
      <c r="AS23" s="161">
        <f t="shared" ref="AS23" si="35">ROUND(30.48*AR23,-1)</f>
        <v>1950</v>
      </c>
      <c r="AT23" s="80" t="s">
        <v>16</v>
      </c>
      <c r="AU23" s="80">
        <v>4900</v>
      </c>
      <c r="AV23" s="81">
        <f t="shared" si="1"/>
        <v>2220</v>
      </c>
      <c r="AW23" s="81">
        <v>6950</v>
      </c>
      <c r="AX23" s="81">
        <f t="shared" si="1"/>
        <v>3150</v>
      </c>
      <c r="AY23" s="81">
        <v>263</v>
      </c>
      <c r="AZ23" s="82">
        <v>2.5</v>
      </c>
      <c r="BI23" s="167"/>
      <c r="BJ23" s="98">
        <v>104</v>
      </c>
      <c r="BK23" s="52">
        <f t="shared" si="34"/>
        <v>3170</v>
      </c>
      <c r="BL23" s="52" t="s">
        <v>17</v>
      </c>
      <c r="BM23" s="52">
        <v>13400</v>
      </c>
      <c r="BN23" s="53">
        <f t="shared" si="2"/>
        <v>6070</v>
      </c>
      <c r="BO23" s="53">
        <v>38650</v>
      </c>
      <c r="BP23" s="53">
        <f t="shared" si="3"/>
        <v>17510</v>
      </c>
      <c r="BQ23" s="53">
        <v>2000</v>
      </c>
      <c r="BR23" s="96">
        <v>5</v>
      </c>
      <c r="BS23" s="97"/>
      <c r="BT23" s="97"/>
      <c r="BU23" s="97"/>
      <c r="BV23" s="97"/>
      <c r="BW23" s="97"/>
      <c r="BX23" s="103"/>
    </row>
    <row r="24" spans="5:76" ht="15.75" customHeight="1">
      <c r="E24" s="151"/>
      <c r="F24" s="148"/>
      <c r="G24" s="138"/>
      <c r="H24" s="138"/>
      <c r="I24" s="1" t="s">
        <v>17</v>
      </c>
      <c r="J24" s="1">
        <v>6550</v>
      </c>
      <c r="K24" s="3">
        <f t="shared" ref="K24:K32" si="36">ROUND(0.453*J24,-1)</f>
        <v>2970</v>
      </c>
      <c r="L24" s="1"/>
      <c r="M24" s="1"/>
      <c r="N24" s="1"/>
      <c r="O24" s="1"/>
      <c r="P24" s="1"/>
      <c r="Q24" s="1"/>
      <c r="R24" s="11"/>
      <c r="AQ24" s="126"/>
      <c r="AR24" s="158"/>
      <c r="AS24" s="161"/>
      <c r="AT24" s="50" t="s">
        <v>17</v>
      </c>
      <c r="AU24" s="50">
        <v>6550</v>
      </c>
      <c r="AV24" s="51">
        <f t="shared" ref="AV24:AV33" si="37">ROUND(0.453*AU24,-1)</f>
        <v>2970</v>
      </c>
      <c r="AW24" s="51">
        <v>12300</v>
      </c>
      <c r="AX24" s="51">
        <f t="shared" ref="AX24:AX34" si="38">ROUND(0.453*AW24,-1)</f>
        <v>5570</v>
      </c>
      <c r="AY24" s="51">
        <v>500</v>
      </c>
      <c r="AZ24" s="54">
        <v>3.15</v>
      </c>
      <c r="BI24" s="167"/>
      <c r="BJ24" s="98">
        <v>108</v>
      </c>
      <c r="BK24" s="52">
        <f t="shared" si="34"/>
        <v>3290</v>
      </c>
      <c r="BL24" s="52" t="s">
        <v>17</v>
      </c>
      <c r="BM24" s="52">
        <v>14550</v>
      </c>
      <c r="BN24" s="53">
        <f t="shared" si="2"/>
        <v>6590</v>
      </c>
      <c r="BO24" s="53">
        <v>43100</v>
      </c>
      <c r="BP24" s="53">
        <f t="shared" si="3"/>
        <v>19520</v>
      </c>
      <c r="BQ24" s="53">
        <v>2000</v>
      </c>
      <c r="BR24" s="96">
        <v>5</v>
      </c>
      <c r="BS24" s="97"/>
      <c r="BT24" s="97"/>
      <c r="BU24" s="97"/>
      <c r="BV24" s="97"/>
      <c r="BW24" s="97"/>
      <c r="BX24" s="103"/>
    </row>
    <row r="25" spans="5:76" ht="15.75" customHeight="1">
      <c r="E25" s="150">
        <v>12</v>
      </c>
      <c r="F25" s="148"/>
      <c r="G25" s="139">
        <v>68</v>
      </c>
      <c r="H25" s="139">
        <f t="shared" si="8"/>
        <v>2070</v>
      </c>
      <c r="I25" s="6" t="s">
        <v>16</v>
      </c>
      <c r="J25" s="6">
        <v>5250</v>
      </c>
      <c r="K25" s="7">
        <f t="shared" si="36"/>
        <v>2380</v>
      </c>
      <c r="L25" s="6"/>
      <c r="M25" s="6"/>
      <c r="N25" s="6">
        <v>3500</v>
      </c>
      <c r="O25" s="6"/>
      <c r="P25" s="6"/>
      <c r="Q25" s="6"/>
      <c r="R25" s="12"/>
      <c r="AQ25" s="126"/>
      <c r="AR25" s="158">
        <v>68</v>
      </c>
      <c r="AS25" s="161">
        <f t="shared" ref="AS25" si="39">ROUND(30.48*AR25,-1)</f>
        <v>2070</v>
      </c>
      <c r="AT25" s="80" t="s">
        <v>16</v>
      </c>
      <c r="AU25" s="80">
        <v>5250</v>
      </c>
      <c r="AV25" s="81">
        <f t="shared" si="37"/>
        <v>2380</v>
      </c>
      <c r="AW25" s="81">
        <v>8300</v>
      </c>
      <c r="AX25" s="81">
        <f t="shared" si="38"/>
        <v>3760</v>
      </c>
      <c r="AY25" s="81">
        <v>263</v>
      </c>
      <c r="AZ25" s="82">
        <v>3.15</v>
      </c>
      <c r="BI25" s="167"/>
      <c r="BJ25" s="98">
        <v>112</v>
      </c>
      <c r="BK25" s="52">
        <f t="shared" si="34"/>
        <v>3410</v>
      </c>
      <c r="BL25" s="52" t="s">
        <v>17</v>
      </c>
      <c r="BM25" s="52">
        <v>15250</v>
      </c>
      <c r="BN25" s="53">
        <f t="shared" si="2"/>
        <v>6910</v>
      </c>
      <c r="BO25" s="53">
        <v>45800</v>
      </c>
      <c r="BP25" s="53">
        <f t="shared" si="3"/>
        <v>20750</v>
      </c>
      <c r="BQ25" s="53">
        <v>2000</v>
      </c>
      <c r="BR25" s="96">
        <v>5</v>
      </c>
      <c r="BS25" s="97"/>
      <c r="BT25" s="97"/>
      <c r="BU25" s="97"/>
      <c r="BV25" s="97"/>
      <c r="BW25" s="97"/>
      <c r="BX25" s="103"/>
    </row>
    <row r="26" spans="5:76" ht="15.75" customHeight="1">
      <c r="E26" s="151"/>
      <c r="F26" s="148"/>
      <c r="G26" s="138"/>
      <c r="H26" s="138"/>
      <c r="I26" s="1" t="s">
        <v>17</v>
      </c>
      <c r="J26" s="1">
        <v>6950</v>
      </c>
      <c r="K26" s="3">
        <f t="shared" si="36"/>
        <v>3150</v>
      </c>
      <c r="L26" s="1"/>
      <c r="M26" s="1"/>
      <c r="N26" s="1"/>
      <c r="O26" s="1"/>
      <c r="P26" s="1"/>
      <c r="Q26" s="1"/>
      <c r="R26" s="11"/>
      <c r="AQ26" s="126"/>
      <c r="AR26" s="158"/>
      <c r="AS26" s="161"/>
      <c r="AT26" s="50" t="s">
        <v>17</v>
      </c>
      <c r="AU26" s="50">
        <v>6950</v>
      </c>
      <c r="AV26" s="51">
        <f t="shared" si="37"/>
        <v>3150</v>
      </c>
      <c r="AW26" s="51">
        <v>13850</v>
      </c>
      <c r="AX26" s="51">
        <f t="shared" si="38"/>
        <v>6270</v>
      </c>
      <c r="AY26" s="51">
        <v>500</v>
      </c>
      <c r="AZ26" s="54">
        <v>3.15</v>
      </c>
      <c r="BI26" s="167"/>
      <c r="BJ26" s="98">
        <v>116</v>
      </c>
      <c r="BK26" s="52">
        <f t="shared" si="34"/>
        <v>3540</v>
      </c>
      <c r="BL26" s="52" t="s">
        <v>17</v>
      </c>
      <c r="BM26" s="52">
        <v>16100</v>
      </c>
      <c r="BN26" s="53">
        <f t="shared" si="2"/>
        <v>7290</v>
      </c>
      <c r="BO26" s="53">
        <v>49050</v>
      </c>
      <c r="BP26" s="53">
        <f t="shared" si="3"/>
        <v>22220</v>
      </c>
      <c r="BQ26" s="53">
        <v>2000</v>
      </c>
      <c r="BR26" s="96">
        <v>5</v>
      </c>
      <c r="BS26" s="97"/>
      <c r="BT26" s="97"/>
      <c r="BU26" s="97"/>
      <c r="BV26" s="97"/>
      <c r="BW26" s="97"/>
      <c r="BX26" s="103"/>
    </row>
    <row r="27" spans="5:76" ht="15.75" customHeight="1" thickBot="1">
      <c r="E27" s="150">
        <v>13</v>
      </c>
      <c r="F27" s="148"/>
      <c r="G27" s="139">
        <v>72</v>
      </c>
      <c r="H27" s="139">
        <f t="shared" si="8"/>
        <v>2190</v>
      </c>
      <c r="I27" s="6" t="s">
        <v>16</v>
      </c>
      <c r="J27" s="6">
        <v>5500</v>
      </c>
      <c r="K27" s="7">
        <f t="shared" si="36"/>
        <v>2490</v>
      </c>
      <c r="L27" s="6"/>
      <c r="M27" s="6"/>
      <c r="N27" s="6">
        <v>3500</v>
      </c>
      <c r="O27" s="6">
        <v>5900</v>
      </c>
      <c r="P27" s="6">
        <f>ROUND(0.453*O27,-1)</f>
        <v>2670</v>
      </c>
      <c r="Q27" s="6"/>
      <c r="R27" s="12"/>
      <c r="AQ27" s="126"/>
      <c r="AR27" s="158">
        <v>72</v>
      </c>
      <c r="AS27" s="161">
        <f t="shared" ref="AS27" si="40">ROUND(30.48*AR27,-1)</f>
        <v>2190</v>
      </c>
      <c r="AT27" s="80" t="s">
        <v>16</v>
      </c>
      <c r="AU27" s="80">
        <v>5500</v>
      </c>
      <c r="AV27" s="81">
        <f t="shared" si="37"/>
        <v>2490</v>
      </c>
      <c r="AW27" s="81">
        <v>9300</v>
      </c>
      <c r="AX27" s="81">
        <f t="shared" si="38"/>
        <v>4210</v>
      </c>
      <c r="AY27" s="81">
        <v>263</v>
      </c>
      <c r="AZ27" s="82">
        <v>3.15</v>
      </c>
      <c r="BI27" s="168"/>
      <c r="BJ27" s="104">
        <v>120</v>
      </c>
      <c r="BK27" s="90">
        <f>ROUND(30.48*BJ27,-1)</f>
        <v>3660</v>
      </c>
      <c r="BL27" s="90" t="s">
        <v>17</v>
      </c>
      <c r="BM27" s="90">
        <v>16950</v>
      </c>
      <c r="BN27" s="91">
        <f t="shared" si="2"/>
        <v>7680</v>
      </c>
      <c r="BO27" s="91">
        <v>52450</v>
      </c>
      <c r="BP27" s="91">
        <f t="shared" si="3"/>
        <v>23760</v>
      </c>
      <c r="BQ27" s="91">
        <v>2000</v>
      </c>
      <c r="BR27" s="105">
        <v>5</v>
      </c>
      <c r="BS27" s="106"/>
      <c r="BT27" s="106"/>
      <c r="BU27" s="106"/>
      <c r="BV27" s="106"/>
      <c r="BW27" s="106"/>
      <c r="BX27" s="107"/>
    </row>
    <row r="28" spans="5:76" ht="15.75" customHeight="1">
      <c r="E28" s="151"/>
      <c r="F28" s="148"/>
      <c r="G28" s="138"/>
      <c r="H28" s="138"/>
      <c r="I28" s="1" t="s">
        <v>17</v>
      </c>
      <c r="J28" s="1">
        <v>7250</v>
      </c>
      <c r="K28" s="3">
        <f t="shared" si="36"/>
        <v>3280</v>
      </c>
      <c r="L28" s="1"/>
      <c r="M28" s="1"/>
      <c r="N28" s="1"/>
      <c r="O28" s="1"/>
      <c r="P28" s="1"/>
      <c r="Q28" s="1"/>
      <c r="R28" s="11"/>
      <c r="AQ28" s="126"/>
      <c r="AR28" s="158"/>
      <c r="AS28" s="161"/>
      <c r="AT28" s="50" t="s">
        <v>17</v>
      </c>
      <c r="AU28" s="50">
        <v>7250</v>
      </c>
      <c r="AV28" s="51">
        <f t="shared" si="37"/>
        <v>3280</v>
      </c>
      <c r="AW28" s="51">
        <v>15050</v>
      </c>
      <c r="AX28" s="51">
        <f t="shared" si="38"/>
        <v>6820</v>
      </c>
      <c r="AY28" s="51">
        <v>500</v>
      </c>
      <c r="AZ28" s="54">
        <v>3.15</v>
      </c>
      <c r="BI28" s="118">
        <v>5</v>
      </c>
      <c r="BJ28" s="101">
        <v>24</v>
      </c>
      <c r="BK28" s="55">
        <f t="shared" ref="BK28" si="41">ROUND(30.48*BJ28,-1)</f>
        <v>730</v>
      </c>
      <c r="BL28" s="55" t="s">
        <v>17</v>
      </c>
      <c r="BM28" s="55">
        <v>6200</v>
      </c>
      <c r="BN28" s="56">
        <f t="shared" si="2"/>
        <v>2810</v>
      </c>
      <c r="BO28" s="56">
        <v>5050</v>
      </c>
      <c r="BP28" s="56">
        <f t="shared" si="3"/>
        <v>2290</v>
      </c>
      <c r="BQ28" s="56">
        <v>2000</v>
      </c>
      <c r="BR28" s="102">
        <v>2.5</v>
      </c>
      <c r="BS28" s="55">
        <v>5500</v>
      </c>
      <c r="BT28" s="56">
        <f t="shared" ref="BT28:BT43" si="42">ROUND(0.453*BS28,-1)</f>
        <v>2490</v>
      </c>
      <c r="BU28" s="56">
        <v>2800</v>
      </c>
      <c r="BV28" s="56">
        <f t="shared" ref="BV28:BV43" si="43">ROUND(0.453*BU28,-1)</f>
        <v>1270</v>
      </c>
      <c r="BW28" s="56">
        <v>750</v>
      </c>
      <c r="BX28" s="57">
        <v>2</v>
      </c>
    </row>
    <row r="29" spans="5:76" ht="15.75" customHeight="1">
      <c r="E29" s="150">
        <v>14</v>
      </c>
      <c r="F29" s="148"/>
      <c r="G29" s="139">
        <v>76</v>
      </c>
      <c r="H29" s="139">
        <f t="shared" si="8"/>
        <v>2320</v>
      </c>
      <c r="I29" s="6" t="s">
        <v>16</v>
      </c>
      <c r="J29" s="6">
        <v>5700</v>
      </c>
      <c r="K29" s="7">
        <f t="shared" si="36"/>
        <v>2580</v>
      </c>
      <c r="L29" s="6"/>
      <c r="M29" s="6"/>
      <c r="N29" s="6">
        <v>3500</v>
      </c>
      <c r="O29" s="6"/>
      <c r="P29" s="6"/>
      <c r="Q29" s="6"/>
      <c r="R29" s="12">
        <v>3760</v>
      </c>
      <c r="AQ29" s="126"/>
      <c r="AR29" s="158">
        <v>76</v>
      </c>
      <c r="AS29" s="161">
        <f t="shared" ref="AS29" si="44">ROUND(30.48*AR29,-1)</f>
        <v>2320</v>
      </c>
      <c r="AT29" s="80" t="s">
        <v>16</v>
      </c>
      <c r="AU29" s="80">
        <v>5700</v>
      </c>
      <c r="AV29" s="81">
        <f t="shared" si="37"/>
        <v>2580</v>
      </c>
      <c r="AW29" s="81">
        <v>9900</v>
      </c>
      <c r="AX29" s="81">
        <f t="shared" si="38"/>
        <v>4480</v>
      </c>
      <c r="AY29" s="81">
        <v>263</v>
      </c>
      <c r="AZ29" s="82">
        <v>3.15</v>
      </c>
      <c r="BI29" s="119"/>
      <c r="BJ29" s="98">
        <v>28</v>
      </c>
      <c r="BK29" s="52">
        <f t="shared" ref="BK29" si="45">ROUND(30.48*BJ29,-1)</f>
        <v>850</v>
      </c>
      <c r="BL29" s="52" t="s">
        <v>17</v>
      </c>
      <c r="BM29" s="52">
        <v>6450</v>
      </c>
      <c r="BN29" s="53">
        <f t="shared" si="2"/>
        <v>2920</v>
      </c>
      <c r="BO29" s="53">
        <v>5750</v>
      </c>
      <c r="BP29" s="53">
        <f t="shared" si="3"/>
        <v>2600</v>
      </c>
      <c r="BQ29" s="53">
        <v>2000</v>
      </c>
      <c r="BR29" s="96">
        <v>2.5</v>
      </c>
      <c r="BS29" s="52">
        <v>5700</v>
      </c>
      <c r="BT29" s="53">
        <f t="shared" si="42"/>
        <v>2580</v>
      </c>
      <c r="BU29" s="53">
        <v>3400</v>
      </c>
      <c r="BV29" s="53">
        <f t="shared" si="43"/>
        <v>1540</v>
      </c>
      <c r="BW29" s="53">
        <v>750</v>
      </c>
      <c r="BX29" s="58">
        <v>2</v>
      </c>
    </row>
    <row r="30" spans="5:76" ht="15.75" customHeight="1">
      <c r="E30" s="151"/>
      <c r="F30" s="148"/>
      <c r="G30" s="138"/>
      <c r="H30" s="138"/>
      <c r="I30" s="1" t="s">
        <v>17</v>
      </c>
      <c r="J30" s="1">
        <v>8350</v>
      </c>
      <c r="K30" s="3">
        <f t="shared" si="36"/>
        <v>3780</v>
      </c>
      <c r="L30" s="1"/>
      <c r="M30" s="1"/>
      <c r="N30" s="1"/>
      <c r="O30" s="1"/>
      <c r="P30" s="1"/>
      <c r="Q30" s="1"/>
      <c r="R30" s="11">
        <v>3940</v>
      </c>
      <c r="AQ30" s="126"/>
      <c r="AR30" s="158"/>
      <c r="AS30" s="161"/>
      <c r="AT30" s="50" t="s">
        <v>17</v>
      </c>
      <c r="AU30" s="50">
        <v>8350</v>
      </c>
      <c r="AV30" s="51">
        <f t="shared" si="37"/>
        <v>3780</v>
      </c>
      <c r="AW30" s="51">
        <v>19050</v>
      </c>
      <c r="AX30" s="51">
        <f t="shared" si="38"/>
        <v>8630</v>
      </c>
      <c r="AY30" s="51">
        <v>500</v>
      </c>
      <c r="AZ30" s="54">
        <v>4</v>
      </c>
      <c r="BI30" s="119"/>
      <c r="BJ30" s="98">
        <v>32</v>
      </c>
      <c r="BK30" s="52">
        <f t="shared" ref="BK30" si="46">ROUND(30.48*BJ30,-1)</f>
        <v>980</v>
      </c>
      <c r="BL30" s="52" t="s">
        <v>17</v>
      </c>
      <c r="BM30" s="52">
        <v>6650</v>
      </c>
      <c r="BN30" s="53">
        <f t="shared" si="2"/>
        <v>3010</v>
      </c>
      <c r="BO30" s="53">
        <v>6250</v>
      </c>
      <c r="BP30" s="53">
        <f t="shared" si="3"/>
        <v>2830</v>
      </c>
      <c r="BQ30" s="53">
        <v>2000</v>
      </c>
      <c r="BR30" s="96">
        <v>2.5</v>
      </c>
      <c r="BS30" s="52">
        <v>5950</v>
      </c>
      <c r="BT30" s="53">
        <f t="shared" si="42"/>
        <v>2700</v>
      </c>
      <c r="BU30" s="53">
        <v>4050</v>
      </c>
      <c r="BV30" s="53">
        <f t="shared" si="43"/>
        <v>1830</v>
      </c>
      <c r="BW30" s="53">
        <v>750</v>
      </c>
      <c r="BX30" s="58">
        <v>2</v>
      </c>
    </row>
    <row r="31" spans="5:76" ht="15.75" customHeight="1">
      <c r="E31" s="150">
        <v>15</v>
      </c>
      <c r="F31" s="148"/>
      <c r="G31" s="139">
        <v>80</v>
      </c>
      <c r="H31" s="139">
        <f t="shared" si="8"/>
        <v>2440</v>
      </c>
      <c r="I31" s="6" t="s">
        <v>16</v>
      </c>
      <c r="J31" s="6">
        <v>6050</v>
      </c>
      <c r="K31" s="7">
        <f t="shared" si="36"/>
        <v>2740</v>
      </c>
      <c r="L31" s="6"/>
      <c r="M31" s="6"/>
      <c r="N31" s="6">
        <v>4000</v>
      </c>
      <c r="O31" s="6">
        <v>6800</v>
      </c>
      <c r="P31" s="6">
        <f>ROUND(0.453*O31,-1)</f>
        <v>3080</v>
      </c>
      <c r="Q31" s="6"/>
      <c r="R31" s="12"/>
      <c r="AQ31" s="126"/>
      <c r="AR31" s="158">
        <v>80</v>
      </c>
      <c r="AS31" s="161">
        <f t="shared" ref="AS31" si="47">ROUND(30.48*AR31,-1)</f>
        <v>2440</v>
      </c>
      <c r="AT31" s="80" t="s">
        <v>16</v>
      </c>
      <c r="AU31" s="80">
        <v>6050</v>
      </c>
      <c r="AV31" s="81">
        <f t="shared" si="37"/>
        <v>2740</v>
      </c>
      <c r="AW31" s="81">
        <v>11450</v>
      </c>
      <c r="AX31" s="81">
        <f t="shared" si="38"/>
        <v>5190</v>
      </c>
      <c r="AY31" s="81">
        <v>263</v>
      </c>
      <c r="AZ31" s="82">
        <v>3.15</v>
      </c>
      <c r="BI31" s="119"/>
      <c r="BJ31" s="98">
        <v>36</v>
      </c>
      <c r="BK31" s="52">
        <f t="shared" ref="BK31" si="48">ROUND(30.48*BJ31,-1)</f>
        <v>1100</v>
      </c>
      <c r="BL31" s="52" t="s">
        <v>17</v>
      </c>
      <c r="BM31" s="52">
        <v>6900</v>
      </c>
      <c r="BN31" s="53">
        <f t="shared" si="2"/>
        <v>3130</v>
      </c>
      <c r="BO31" s="53">
        <v>7000</v>
      </c>
      <c r="BP31" s="53">
        <f t="shared" si="3"/>
        <v>3170</v>
      </c>
      <c r="BQ31" s="53">
        <v>2000</v>
      </c>
      <c r="BR31" s="96">
        <v>2.5</v>
      </c>
      <c r="BS31" s="52">
        <v>6050</v>
      </c>
      <c r="BT31" s="53">
        <f t="shared" si="42"/>
        <v>2740</v>
      </c>
      <c r="BU31" s="53">
        <v>4450</v>
      </c>
      <c r="BV31" s="53">
        <f t="shared" si="43"/>
        <v>2020</v>
      </c>
      <c r="BW31" s="53">
        <v>750</v>
      </c>
      <c r="BX31" s="58">
        <v>2</v>
      </c>
    </row>
    <row r="32" spans="5:76" ht="15.75" customHeight="1">
      <c r="E32" s="151"/>
      <c r="F32" s="148"/>
      <c r="G32" s="138"/>
      <c r="H32" s="138"/>
      <c r="I32" s="1" t="s">
        <v>17</v>
      </c>
      <c r="J32" s="1">
        <v>8700</v>
      </c>
      <c r="K32" s="3">
        <f t="shared" si="36"/>
        <v>3940</v>
      </c>
      <c r="L32" s="1"/>
      <c r="M32" s="1"/>
      <c r="N32" s="1"/>
      <c r="O32" s="1"/>
      <c r="P32" s="1"/>
      <c r="Q32" s="1"/>
      <c r="R32" s="11"/>
      <c r="AQ32" s="126"/>
      <c r="AR32" s="158"/>
      <c r="AS32" s="161"/>
      <c r="AT32" s="50" t="s">
        <v>17</v>
      </c>
      <c r="AU32" s="50">
        <v>8700</v>
      </c>
      <c r="AV32" s="51">
        <f t="shared" si="37"/>
        <v>3940</v>
      </c>
      <c r="AW32" s="51">
        <v>20450</v>
      </c>
      <c r="AX32" s="51">
        <f t="shared" si="38"/>
        <v>9260</v>
      </c>
      <c r="AY32" s="51">
        <v>500</v>
      </c>
      <c r="AZ32" s="54">
        <v>4</v>
      </c>
      <c r="BI32" s="119"/>
      <c r="BJ32" s="98">
        <v>40</v>
      </c>
      <c r="BK32" s="52">
        <f t="shared" ref="BK32" si="49">ROUND(30.48*BJ32,-1)</f>
        <v>1220</v>
      </c>
      <c r="BL32" s="52" t="s">
        <v>17</v>
      </c>
      <c r="BM32" s="52">
        <v>7150</v>
      </c>
      <c r="BN32" s="53">
        <f t="shared" si="2"/>
        <v>3240</v>
      </c>
      <c r="BO32" s="53">
        <v>7800</v>
      </c>
      <c r="BP32" s="53">
        <f t="shared" si="3"/>
        <v>3530</v>
      </c>
      <c r="BQ32" s="53">
        <v>2000</v>
      </c>
      <c r="BR32" s="96">
        <v>2.5</v>
      </c>
      <c r="BS32" s="52">
        <v>6300</v>
      </c>
      <c r="BT32" s="53">
        <f t="shared" si="42"/>
        <v>2850</v>
      </c>
      <c r="BU32" s="53">
        <v>5250</v>
      </c>
      <c r="BV32" s="53">
        <f t="shared" si="43"/>
        <v>2380</v>
      </c>
      <c r="BW32" s="53">
        <v>750</v>
      </c>
      <c r="BX32" s="58">
        <v>2</v>
      </c>
    </row>
    <row r="33" spans="5:76" ht="15.75" customHeight="1">
      <c r="E33" s="150">
        <v>16</v>
      </c>
      <c r="F33" s="148"/>
      <c r="G33" s="139">
        <v>84</v>
      </c>
      <c r="H33" s="139">
        <f t="shared" si="8"/>
        <v>2560</v>
      </c>
      <c r="I33" s="6" t="s">
        <v>16</v>
      </c>
      <c r="J33" s="6"/>
      <c r="K33" s="7"/>
      <c r="L33" s="6"/>
      <c r="M33" s="6"/>
      <c r="N33" s="6">
        <v>4000</v>
      </c>
      <c r="O33" s="6"/>
      <c r="P33" s="6"/>
      <c r="Q33" s="6"/>
      <c r="R33" s="12"/>
      <c r="AQ33" s="126"/>
      <c r="AR33" s="158">
        <v>84</v>
      </c>
      <c r="AS33" s="161">
        <f t="shared" ref="AS33" si="50">ROUND(30.48*AR33,-1)</f>
        <v>2560</v>
      </c>
      <c r="AT33" s="80" t="s">
        <v>16</v>
      </c>
      <c r="AU33" s="80">
        <v>6250</v>
      </c>
      <c r="AV33" s="81">
        <f t="shared" si="37"/>
        <v>2830</v>
      </c>
      <c r="AW33" s="81">
        <v>11700</v>
      </c>
      <c r="AX33" s="81">
        <f t="shared" si="38"/>
        <v>5300</v>
      </c>
      <c r="AY33" s="81">
        <v>263</v>
      </c>
      <c r="AZ33" s="82">
        <v>3.15</v>
      </c>
      <c r="BI33" s="119"/>
      <c r="BJ33" s="98">
        <v>44</v>
      </c>
      <c r="BK33" s="52">
        <f t="shared" ref="BK33" si="51">ROUND(30.48*BJ33,-1)</f>
        <v>1340</v>
      </c>
      <c r="BL33" s="52" t="s">
        <v>17</v>
      </c>
      <c r="BM33" s="52">
        <v>7450</v>
      </c>
      <c r="BN33" s="53">
        <f t="shared" si="2"/>
        <v>3370</v>
      </c>
      <c r="BO33" s="53">
        <v>8700</v>
      </c>
      <c r="BP33" s="53">
        <f t="shared" si="3"/>
        <v>3940</v>
      </c>
      <c r="BQ33" s="53">
        <v>2000</v>
      </c>
      <c r="BR33" s="96">
        <v>2.5</v>
      </c>
      <c r="BS33" s="52">
        <v>6550</v>
      </c>
      <c r="BT33" s="53">
        <f t="shared" si="42"/>
        <v>2970</v>
      </c>
      <c r="BU33" s="53">
        <v>6100</v>
      </c>
      <c r="BV33" s="53">
        <f t="shared" si="43"/>
        <v>2760</v>
      </c>
      <c r="BW33" s="53">
        <v>750</v>
      </c>
      <c r="BX33" s="58">
        <v>2</v>
      </c>
    </row>
    <row r="34" spans="5:76" ht="15.75" customHeight="1">
      <c r="E34" s="151"/>
      <c r="F34" s="148"/>
      <c r="G34" s="138"/>
      <c r="H34" s="138"/>
      <c r="I34" s="1" t="s">
        <v>17</v>
      </c>
      <c r="J34" s="1">
        <v>9100</v>
      </c>
      <c r="K34" s="3">
        <f>ROUND(0.453*J34,-1)</f>
        <v>4120</v>
      </c>
      <c r="L34" s="1"/>
      <c r="M34" s="1"/>
      <c r="N34" s="1"/>
      <c r="O34" s="1"/>
      <c r="P34" s="1"/>
      <c r="Q34" s="1"/>
      <c r="R34" s="11"/>
      <c r="AQ34" s="126"/>
      <c r="AR34" s="158"/>
      <c r="AS34" s="161"/>
      <c r="AT34" s="50" t="s">
        <v>17</v>
      </c>
      <c r="AU34" s="50">
        <v>9100</v>
      </c>
      <c r="AV34" s="51">
        <f t="shared" ref="AV34:AV65" si="52">ROUND(0.453*AU34,-1)</f>
        <v>4120</v>
      </c>
      <c r="AW34" s="51">
        <v>21950</v>
      </c>
      <c r="AX34" s="51">
        <f t="shared" si="38"/>
        <v>9940</v>
      </c>
      <c r="AY34" s="51">
        <v>500</v>
      </c>
      <c r="AZ34" s="54">
        <v>4</v>
      </c>
      <c r="BI34" s="119"/>
      <c r="BJ34" s="98">
        <v>48</v>
      </c>
      <c r="BK34" s="52">
        <f t="shared" ref="BK34" si="53">ROUND(30.48*BJ34,-1)</f>
        <v>1460</v>
      </c>
      <c r="BL34" s="52" t="s">
        <v>17</v>
      </c>
      <c r="BM34" s="52">
        <v>7700</v>
      </c>
      <c r="BN34" s="53">
        <f t="shared" si="2"/>
        <v>3490</v>
      </c>
      <c r="BO34" s="53">
        <v>9600</v>
      </c>
      <c r="BP34" s="53">
        <f t="shared" si="3"/>
        <v>4350</v>
      </c>
      <c r="BQ34" s="53">
        <v>2000</v>
      </c>
      <c r="BR34" s="96">
        <v>2.5</v>
      </c>
      <c r="BS34" s="52">
        <v>6800</v>
      </c>
      <c r="BT34" s="53">
        <f t="shared" si="42"/>
        <v>3080</v>
      </c>
      <c r="BU34" s="53">
        <v>7150</v>
      </c>
      <c r="BV34" s="53">
        <f t="shared" si="43"/>
        <v>3240</v>
      </c>
      <c r="BW34" s="53">
        <v>750</v>
      </c>
      <c r="BX34" s="58">
        <v>2</v>
      </c>
    </row>
    <row r="35" spans="5:76" ht="15.75" customHeight="1">
      <c r="E35" s="150">
        <v>17</v>
      </c>
      <c r="F35" s="148"/>
      <c r="G35" s="139">
        <v>88</v>
      </c>
      <c r="H35" s="139">
        <f t="shared" si="8"/>
        <v>2680</v>
      </c>
      <c r="I35" s="6" t="s">
        <v>16</v>
      </c>
      <c r="J35" s="6"/>
      <c r="K35" s="7"/>
      <c r="L35" s="6"/>
      <c r="M35" s="6"/>
      <c r="N35" s="6">
        <v>4000</v>
      </c>
      <c r="O35" s="6"/>
      <c r="P35" s="6"/>
      <c r="Q35" s="6"/>
      <c r="R35" s="12"/>
      <c r="AQ35" s="126"/>
      <c r="AR35" s="49">
        <v>88</v>
      </c>
      <c r="AS35" s="80">
        <f t="shared" ref="AS35" si="54">ROUND(30.48*AR35,-1)</f>
        <v>2680</v>
      </c>
      <c r="AT35" s="80" t="s">
        <v>17</v>
      </c>
      <c r="AU35" s="80">
        <v>9650</v>
      </c>
      <c r="AV35" s="81">
        <f t="shared" si="52"/>
        <v>4370</v>
      </c>
      <c r="AW35" s="81">
        <v>24150</v>
      </c>
      <c r="AX35" s="81">
        <f t="shared" ref="AX35:AX66" si="55">ROUND(0.453*AW35,-1)</f>
        <v>10940</v>
      </c>
      <c r="AY35" s="81">
        <v>500</v>
      </c>
      <c r="AZ35" s="82">
        <v>4</v>
      </c>
      <c r="BI35" s="119"/>
      <c r="BJ35" s="98">
        <v>52</v>
      </c>
      <c r="BK35" s="52">
        <f t="shared" ref="BK35" si="56">ROUND(30.48*BJ35,-1)</f>
        <v>1580</v>
      </c>
      <c r="BL35" s="52" t="s">
        <v>17</v>
      </c>
      <c r="BM35" s="52">
        <v>8000</v>
      </c>
      <c r="BN35" s="53">
        <f t="shared" ref="BN35:BN58" si="57">ROUND(0.453*BM35,-1)</f>
        <v>3620</v>
      </c>
      <c r="BO35" s="53">
        <v>10600</v>
      </c>
      <c r="BP35" s="53">
        <f t="shared" ref="BP35:BP58" si="58">ROUND(0.453*BO35,-1)</f>
        <v>4800</v>
      </c>
      <c r="BQ35" s="53">
        <v>2000</v>
      </c>
      <c r="BR35" s="96">
        <v>2.5</v>
      </c>
      <c r="BS35" s="52">
        <v>7150</v>
      </c>
      <c r="BT35" s="53">
        <f t="shared" si="42"/>
        <v>3240</v>
      </c>
      <c r="BU35" s="53">
        <v>8300</v>
      </c>
      <c r="BV35" s="53">
        <f t="shared" si="43"/>
        <v>3760</v>
      </c>
      <c r="BW35" s="53">
        <v>750</v>
      </c>
      <c r="BX35" s="58">
        <v>2</v>
      </c>
    </row>
    <row r="36" spans="5:76" ht="15.75" customHeight="1">
      <c r="E36" s="151"/>
      <c r="F36" s="148"/>
      <c r="G36" s="138"/>
      <c r="H36" s="138"/>
      <c r="I36" s="1" t="s">
        <v>17</v>
      </c>
      <c r="J36" s="1">
        <v>9650</v>
      </c>
      <c r="K36" s="3">
        <f>ROUND(0.453*J36,-1)</f>
        <v>4370</v>
      </c>
      <c r="L36" s="1"/>
      <c r="M36" s="1"/>
      <c r="N36" s="1"/>
      <c r="O36" s="1"/>
      <c r="P36" s="1"/>
      <c r="Q36" s="1"/>
      <c r="R36" s="11"/>
      <c r="AQ36" s="126"/>
      <c r="AR36" s="49">
        <v>92</v>
      </c>
      <c r="AS36" s="50">
        <f>ROUND(30.48*AR36,-1)</f>
        <v>2800</v>
      </c>
      <c r="AT36" s="50" t="s">
        <v>17</v>
      </c>
      <c r="AU36" s="50">
        <v>10100</v>
      </c>
      <c r="AV36" s="51">
        <f t="shared" si="52"/>
        <v>4580</v>
      </c>
      <c r="AW36" s="51">
        <v>25800</v>
      </c>
      <c r="AX36" s="51">
        <f t="shared" si="55"/>
        <v>11690</v>
      </c>
      <c r="AY36" s="51">
        <v>500</v>
      </c>
      <c r="AZ36" s="54">
        <v>4</v>
      </c>
      <c r="BI36" s="119"/>
      <c r="BJ36" s="99">
        <v>56</v>
      </c>
      <c r="BK36" s="100">
        <f t="shared" ref="BK36" si="59">ROUND(30.48*BJ36,-1)</f>
        <v>1710</v>
      </c>
      <c r="BL36" s="52" t="s">
        <v>17</v>
      </c>
      <c r="BM36" s="52">
        <v>8200</v>
      </c>
      <c r="BN36" s="53">
        <f t="shared" si="57"/>
        <v>3710</v>
      </c>
      <c r="BO36" s="53">
        <v>11250</v>
      </c>
      <c r="BP36" s="53">
        <f t="shared" si="58"/>
        <v>5100</v>
      </c>
      <c r="BQ36" s="53">
        <v>2000</v>
      </c>
      <c r="BR36" s="96">
        <v>2.5</v>
      </c>
      <c r="BS36" s="52">
        <v>7600</v>
      </c>
      <c r="BT36" s="53">
        <f t="shared" si="42"/>
        <v>3440</v>
      </c>
      <c r="BU36" s="53">
        <v>10050</v>
      </c>
      <c r="BV36" s="53">
        <f t="shared" si="43"/>
        <v>4550</v>
      </c>
      <c r="BW36" s="53">
        <v>750</v>
      </c>
      <c r="BX36" s="58">
        <v>2.5</v>
      </c>
    </row>
    <row r="37" spans="5:76" ht="15.75" customHeight="1">
      <c r="E37" s="150">
        <v>18</v>
      </c>
      <c r="F37" s="148"/>
      <c r="G37" s="139">
        <v>92</v>
      </c>
      <c r="H37" s="139">
        <f>ROUND(30.48*G37,-1)</f>
        <v>2800</v>
      </c>
      <c r="I37" s="6" t="s">
        <v>16</v>
      </c>
      <c r="J37" s="6"/>
      <c r="K37" s="7"/>
      <c r="L37" s="6"/>
      <c r="M37" s="6"/>
      <c r="N37" s="6">
        <v>4000</v>
      </c>
      <c r="O37" s="6"/>
      <c r="P37" s="6"/>
      <c r="Q37" s="6"/>
      <c r="R37" s="12"/>
      <c r="AQ37" s="126"/>
      <c r="AR37" s="49">
        <v>96</v>
      </c>
      <c r="AS37" s="80">
        <f t="shared" ref="AS37" si="60">ROUND(30.48*AR37,-1)</f>
        <v>2930</v>
      </c>
      <c r="AT37" s="80" t="s">
        <v>17</v>
      </c>
      <c r="AU37" s="80">
        <v>12200</v>
      </c>
      <c r="AV37" s="81">
        <f t="shared" si="52"/>
        <v>5530</v>
      </c>
      <c r="AW37" s="81">
        <v>33850</v>
      </c>
      <c r="AX37" s="81">
        <f t="shared" si="55"/>
        <v>15330</v>
      </c>
      <c r="AY37" s="81">
        <v>500</v>
      </c>
      <c r="AZ37" s="82">
        <v>5</v>
      </c>
      <c r="BI37" s="119"/>
      <c r="BJ37" s="99">
        <v>60</v>
      </c>
      <c r="BK37" s="100">
        <f t="shared" ref="BK37" si="61">ROUND(30.48*BJ37,-1)</f>
        <v>1830</v>
      </c>
      <c r="BL37" s="52" t="s">
        <v>17</v>
      </c>
      <c r="BM37" s="52">
        <v>8550</v>
      </c>
      <c r="BN37" s="53">
        <f t="shared" si="57"/>
        <v>3870</v>
      </c>
      <c r="BO37" s="53">
        <v>12650</v>
      </c>
      <c r="BP37" s="53">
        <f t="shared" si="58"/>
        <v>5730</v>
      </c>
      <c r="BQ37" s="53">
        <v>2000</v>
      </c>
      <c r="BR37" s="96">
        <v>3.15</v>
      </c>
      <c r="BS37" s="52">
        <v>8150</v>
      </c>
      <c r="BT37" s="53">
        <f t="shared" si="42"/>
        <v>3690</v>
      </c>
      <c r="BU37" s="53">
        <v>12250</v>
      </c>
      <c r="BV37" s="53">
        <f t="shared" si="43"/>
        <v>5550</v>
      </c>
      <c r="BW37" s="53">
        <v>750</v>
      </c>
      <c r="BX37" s="58">
        <v>2.5</v>
      </c>
    </row>
    <row r="38" spans="5:76" ht="15.75" customHeight="1">
      <c r="E38" s="151"/>
      <c r="F38" s="148"/>
      <c r="G38" s="138"/>
      <c r="H38" s="138"/>
      <c r="I38" s="1" t="s">
        <v>17</v>
      </c>
      <c r="J38" s="1">
        <v>10100</v>
      </c>
      <c r="K38" s="3">
        <f>ROUND(0.453*J38,-1)</f>
        <v>4580</v>
      </c>
      <c r="L38" s="1"/>
      <c r="M38" s="1"/>
      <c r="N38" s="1"/>
      <c r="O38" s="1"/>
      <c r="P38" s="1"/>
      <c r="Q38" s="1"/>
      <c r="R38" s="11">
        <v>4550</v>
      </c>
      <c r="AQ38" s="126"/>
      <c r="AR38" s="49">
        <v>100</v>
      </c>
      <c r="AS38" s="50">
        <f t="shared" ref="AS38" si="62">ROUND(30.48*AR38,-1)</f>
        <v>3050</v>
      </c>
      <c r="AT38" s="50" t="s">
        <v>17</v>
      </c>
      <c r="AU38" s="50">
        <v>12700</v>
      </c>
      <c r="AV38" s="51">
        <f t="shared" si="52"/>
        <v>5750</v>
      </c>
      <c r="AW38" s="51">
        <v>35800</v>
      </c>
      <c r="AX38" s="51">
        <f t="shared" si="55"/>
        <v>16220</v>
      </c>
      <c r="AY38" s="51">
        <v>500</v>
      </c>
      <c r="AZ38" s="54">
        <v>5</v>
      </c>
      <c r="BI38" s="119"/>
      <c r="BJ38" s="99">
        <v>64</v>
      </c>
      <c r="BK38" s="100">
        <f t="shared" ref="BK38" si="63">ROUND(30.48*BJ38,-1)</f>
        <v>1950</v>
      </c>
      <c r="BL38" s="52" t="s">
        <v>17</v>
      </c>
      <c r="BM38" s="52">
        <v>8900</v>
      </c>
      <c r="BN38" s="53">
        <f t="shared" si="57"/>
        <v>4030</v>
      </c>
      <c r="BO38" s="53">
        <v>13800</v>
      </c>
      <c r="BP38" s="53">
        <f t="shared" si="58"/>
        <v>6250</v>
      </c>
      <c r="BQ38" s="53">
        <v>2000</v>
      </c>
      <c r="BR38" s="96">
        <v>3.15</v>
      </c>
      <c r="BS38" s="52">
        <v>7100</v>
      </c>
      <c r="BT38" s="53">
        <f t="shared" si="42"/>
        <v>3220</v>
      </c>
      <c r="BU38" s="53">
        <v>7900</v>
      </c>
      <c r="BV38" s="53">
        <f t="shared" si="43"/>
        <v>3580</v>
      </c>
      <c r="BW38" s="53">
        <v>750</v>
      </c>
      <c r="BX38" s="58">
        <v>2.5</v>
      </c>
    </row>
    <row r="39" spans="5:76" ht="15.75" customHeight="1">
      <c r="E39" s="150">
        <v>19</v>
      </c>
      <c r="F39" s="148"/>
      <c r="G39" s="139">
        <v>96</v>
      </c>
      <c r="H39" s="139">
        <f t="shared" si="8"/>
        <v>2930</v>
      </c>
      <c r="I39" s="6" t="s">
        <v>16</v>
      </c>
      <c r="J39" s="6"/>
      <c r="K39" s="7"/>
      <c r="L39" s="6"/>
      <c r="M39" s="6"/>
      <c r="N39" s="6">
        <v>4000</v>
      </c>
      <c r="O39" s="6"/>
      <c r="P39" s="6"/>
      <c r="Q39" s="6"/>
      <c r="R39" s="12"/>
      <c r="AQ39" s="126"/>
      <c r="AR39" s="49">
        <v>104</v>
      </c>
      <c r="AS39" s="80">
        <f t="shared" ref="AS39" si="64">ROUND(30.48*AR39,-1)</f>
        <v>3170</v>
      </c>
      <c r="AT39" s="80" t="s">
        <v>17</v>
      </c>
      <c r="AU39" s="80">
        <v>13400</v>
      </c>
      <c r="AV39" s="81">
        <f t="shared" si="52"/>
        <v>6070</v>
      </c>
      <c r="AW39" s="81">
        <v>38650</v>
      </c>
      <c r="AX39" s="81">
        <f t="shared" si="55"/>
        <v>17510</v>
      </c>
      <c r="AY39" s="81">
        <v>500</v>
      </c>
      <c r="AZ39" s="82">
        <v>5</v>
      </c>
      <c r="BI39" s="119"/>
      <c r="BJ39" s="99">
        <v>68</v>
      </c>
      <c r="BK39" s="100">
        <f t="shared" ref="BK39" si="65">ROUND(30.48*BJ39,-1)</f>
        <v>2070</v>
      </c>
      <c r="BL39" s="52" t="s">
        <v>17</v>
      </c>
      <c r="BM39" s="52">
        <v>9200</v>
      </c>
      <c r="BN39" s="53">
        <f t="shared" si="57"/>
        <v>4170</v>
      </c>
      <c r="BO39" s="53">
        <v>14950</v>
      </c>
      <c r="BP39" s="53">
        <f t="shared" si="58"/>
        <v>6770</v>
      </c>
      <c r="BQ39" s="53">
        <v>2000</v>
      </c>
      <c r="BR39" s="96">
        <v>3.15</v>
      </c>
      <c r="BS39" s="52">
        <v>7550</v>
      </c>
      <c r="BT39" s="53">
        <f t="shared" si="42"/>
        <v>3420</v>
      </c>
      <c r="BU39" s="53">
        <v>9600</v>
      </c>
      <c r="BV39" s="53">
        <f t="shared" si="43"/>
        <v>4350</v>
      </c>
      <c r="BW39" s="53">
        <v>750</v>
      </c>
      <c r="BX39" s="58">
        <v>3.15</v>
      </c>
    </row>
    <row r="40" spans="5:76" ht="15.75" customHeight="1">
      <c r="E40" s="151"/>
      <c r="F40" s="148"/>
      <c r="G40" s="138"/>
      <c r="H40" s="138"/>
      <c r="I40" s="1" t="s">
        <v>17</v>
      </c>
      <c r="J40" s="1">
        <v>12200</v>
      </c>
      <c r="K40" s="3">
        <f>ROUND(0.453*J40,-1)</f>
        <v>5530</v>
      </c>
      <c r="L40" s="1"/>
      <c r="M40" s="1"/>
      <c r="N40" s="1"/>
      <c r="O40" s="1"/>
      <c r="P40" s="1"/>
      <c r="Q40" s="1"/>
      <c r="R40" s="11"/>
      <c r="AQ40" s="126"/>
      <c r="AR40" s="49">
        <v>108</v>
      </c>
      <c r="AS40" s="50">
        <f t="shared" ref="AS40" si="66">ROUND(30.48*AR40,-1)</f>
        <v>3290</v>
      </c>
      <c r="AT40" s="50" t="s">
        <v>17</v>
      </c>
      <c r="AU40" s="50">
        <v>14550</v>
      </c>
      <c r="AV40" s="51">
        <f t="shared" si="52"/>
        <v>6590</v>
      </c>
      <c r="AW40" s="51">
        <v>43100</v>
      </c>
      <c r="AX40" s="51">
        <f t="shared" si="55"/>
        <v>19520</v>
      </c>
      <c r="AY40" s="51">
        <v>500</v>
      </c>
      <c r="AZ40" s="54">
        <v>5</v>
      </c>
      <c r="BI40" s="119"/>
      <c r="BJ40" s="99">
        <v>72</v>
      </c>
      <c r="BK40" s="100">
        <f t="shared" ref="BK40" si="67">ROUND(30.48*BJ40,-1)</f>
        <v>2190</v>
      </c>
      <c r="BL40" s="52" t="s">
        <v>17</v>
      </c>
      <c r="BM40" s="52">
        <v>9400</v>
      </c>
      <c r="BN40" s="53">
        <f t="shared" si="57"/>
        <v>4260</v>
      </c>
      <c r="BO40" s="53">
        <v>15700</v>
      </c>
      <c r="BP40" s="53">
        <f t="shared" si="58"/>
        <v>7110</v>
      </c>
      <c r="BQ40" s="53">
        <v>2000</v>
      </c>
      <c r="BR40" s="96">
        <v>3.15</v>
      </c>
      <c r="BS40" s="52">
        <v>7650</v>
      </c>
      <c r="BT40" s="53">
        <f t="shared" si="42"/>
        <v>3470</v>
      </c>
      <c r="BU40" s="53">
        <v>10100</v>
      </c>
      <c r="BV40" s="53">
        <f t="shared" si="43"/>
        <v>4580</v>
      </c>
      <c r="BW40" s="53">
        <v>750</v>
      </c>
      <c r="BX40" s="58">
        <v>3.15</v>
      </c>
    </row>
    <row r="41" spans="5:76" ht="15.75" customHeight="1">
      <c r="E41" s="150">
        <v>20</v>
      </c>
      <c r="F41" s="148"/>
      <c r="G41" s="139">
        <v>100</v>
      </c>
      <c r="H41" s="139">
        <f t="shared" si="8"/>
        <v>3050</v>
      </c>
      <c r="I41" s="6" t="s">
        <v>16</v>
      </c>
      <c r="J41" s="6"/>
      <c r="K41" s="7"/>
      <c r="L41" s="6"/>
      <c r="M41" s="6"/>
      <c r="N41" s="6"/>
      <c r="O41" s="6"/>
      <c r="P41" s="6"/>
      <c r="Q41" s="6"/>
      <c r="R41" s="12"/>
      <c r="AQ41" s="126"/>
      <c r="AR41" s="49">
        <v>112</v>
      </c>
      <c r="AS41" s="80">
        <f t="shared" ref="AS41" si="68">ROUND(30.48*AR41,-1)</f>
        <v>3410</v>
      </c>
      <c r="AT41" s="80" t="s">
        <v>17</v>
      </c>
      <c r="AU41" s="80">
        <v>15250</v>
      </c>
      <c r="AV41" s="81">
        <f t="shared" si="52"/>
        <v>6910</v>
      </c>
      <c r="AW41" s="81">
        <v>45800</v>
      </c>
      <c r="AX41" s="81">
        <f t="shared" si="55"/>
        <v>20750</v>
      </c>
      <c r="AY41" s="81">
        <v>500</v>
      </c>
      <c r="AZ41" s="82">
        <v>5</v>
      </c>
      <c r="BI41" s="119"/>
      <c r="BJ41" s="99">
        <v>76</v>
      </c>
      <c r="BK41" s="100">
        <f t="shared" ref="BK41" si="69">ROUND(30.48*BJ41,-1)</f>
        <v>2320</v>
      </c>
      <c r="BL41" s="52" t="s">
        <v>17</v>
      </c>
      <c r="BM41" s="52">
        <v>10450</v>
      </c>
      <c r="BN41" s="53">
        <f t="shared" si="57"/>
        <v>4730</v>
      </c>
      <c r="BO41" s="53">
        <v>19700</v>
      </c>
      <c r="BP41" s="53">
        <f t="shared" si="58"/>
        <v>8920</v>
      </c>
      <c r="BQ41" s="53">
        <v>2000</v>
      </c>
      <c r="BR41" s="96">
        <v>4</v>
      </c>
      <c r="BS41" s="52">
        <v>8100</v>
      </c>
      <c r="BT41" s="53">
        <f t="shared" si="42"/>
        <v>3670</v>
      </c>
      <c r="BU41" s="53">
        <v>11850</v>
      </c>
      <c r="BV41" s="53">
        <f t="shared" si="43"/>
        <v>5370</v>
      </c>
      <c r="BW41" s="53">
        <v>750</v>
      </c>
      <c r="BX41" s="58">
        <v>3.15</v>
      </c>
    </row>
    <row r="42" spans="5:76" ht="15.75" customHeight="1">
      <c r="E42" s="151"/>
      <c r="F42" s="148"/>
      <c r="G42" s="138"/>
      <c r="H42" s="138"/>
      <c r="I42" s="1" t="s">
        <v>17</v>
      </c>
      <c r="J42" s="1">
        <v>12700</v>
      </c>
      <c r="K42" s="3">
        <f>ROUND(0.453*J42,-1)</f>
        <v>5750</v>
      </c>
      <c r="L42" s="1"/>
      <c r="M42" s="1"/>
      <c r="N42" s="1"/>
      <c r="O42" s="1"/>
      <c r="P42" s="1"/>
      <c r="Q42" s="1"/>
      <c r="R42" s="11"/>
      <c r="AQ42" s="126"/>
      <c r="AR42" s="49">
        <v>116</v>
      </c>
      <c r="AS42" s="50">
        <f t="shared" ref="AS42" si="70">ROUND(30.48*AR42,-1)</f>
        <v>3540</v>
      </c>
      <c r="AT42" s="50" t="s">
        <v>17</v>
      </c>
      <c r="AU42" s="50">
        <v>16100</v>
      </c>
      <c r="AV42" s="51">
        <f t="shared" si="52"/>
        <v>7290</v>
      </c>
      <c r="AW42" s="51">
        <v>49050</v>
      </c>
      <c r="AX42" s="51">
        <f t="shared" si="55"/>
        <v>22220</v>
      </c>
      <c r="AY42" s="51">
        <v>500</v>
      </c>
      <c r="AZ42" s="54">
        <v>5</v>
      </c>
      <c r="BI42" s="119"/>
      <c r="BJ42" s="99">
        <v>80</v>
      </c>
      <c r="BK42" s="100">
        <f t="shared" ref="BK42" si="71">ROUND(30.48*BJ42,-1)</f>
        <v>2440</v>
      </c>
      <c r="BL42" s="52" t="s">
        <v>17</v>
      </c>
      <c r="BM42" s="52">
        <v>10850</v>
      </c>
      <c r="BN42" s="53">
        <f t="shared" si="57"/>
        <v>4920</v>
      </c>
      <c r="BO42" s="53">
        <v>21150</v>
      </c>
      <c r="BP42" s="53">
        <f t="shared" si="58"/>
        <v>9580</v>
      </c>
      <c r="BQ42" s="53">
        <v>2000</v>
      </c>
      <c r="BR42" s="96">
        <v>4</v>
      </c>
      <c r="BS42" s="52">
        <v>8250</v>
      </c>
      <c r="BT42" s="53">
        <f t="shared" si="42"/>
        <v>3740</v>
      </c>
      <c r="BU42" s="53">
        <v>12350</v>
      </c>
      <c r="BV42" s="53">
        <f t="shared" si="43"/>
        <v>5590</v>
      </c>
      <c r="BW42" s="53">
        <v>750</v>
      </c>
      <c r="BX42" s="58">
        <v>3.15</v>
      </c>
    </row>
    <row r="43" spans="5:76" ht="15.75" customHeight="1" thickBot="1">
      <c r="E43" s="150">
        <v>21</v>
      </c>
      <c r="F43" s="148"/>
      <c r="G43" s="139">
        <v>104</v>
      </c>
      <c r="H43" s="139">
        <f t="shared" si="8"/>
        <v>3170</v>
      </c>
      <c r="I43" s="6" t="s">
        <v>16</v>
      </c>
      <c r="J43" s="6"/>
      <c r="K43" s="7"/>
      <c r="L43" s="6"/>
      <c r="M43" s="6"/>
      <c r="N43" s="6"/>
      <c r="O43" s="6"/>
      <c r="P43" s="6"/>
      <c r="Q43" s="6"/>
      <c r="R43" s="12"/>
      <c r="AQ43" s="127"/>
      <c r="AR43" s="28">
        <v>120</v>
      </c>
      <c r="AS43" s="84">
        <f>ROUND(30.48*AR43,-1)</f>
        <v>3660</v>
      </c>
      <c r="AT43" s="84" t="s">
        <v>17</v>
      </c>
      <c r="AU43" s="84">
        <v>16950</v>
      </c>
      <c r="AV43" s="85">
        <f t="shared" si="52"/>
        <v>7680</v>
      </c>
      <c r="AW43" s="85">
        <v>52450</v>
      </c>
      <c r="AX43" s="85">
        <f t="shared" si="55"/>
        <v>23760</v>
      </c>
      <c r="AY43" s="85">
        <v>500</v>
      </c>
      <c r="AZ43" s="86">
        <v>5</v>
      </c>
      <c r="BI43" s="119"/>
      <c r="BJ43" s="99">
        <v>84</v>
      </c>
      <c r="BK43" s="100">
        <f>ROUND(30.48*BJ43,-1)</f>
        <v>2560</v>
      </c>
      <c r="BL43" s="52" t="s">
        <v>17</v>
      </c>
      <c r="BM43" s="52">
        <v>11400</v>
      </c>
      <c r="BN43" s="53">
        <f t="shared" si="57"/>
        <v>5160</v>
      </c>
      <c r="BO43" s="53">
        <v>23250</v>
      </c>
      <c r="BP43" s="53">
        <f t="shared" si="58"/>
        <v>10530</v>
      </c>
      <c r="BQ43" s="53">
        <v>2000</v>
      </c>
      <c r="BR43" s="96">
        <v>4</v>
      </c>
      <c r="BS43" s="52">
        <v>8500</v>
      </c>
      <c r="BT43" s="53">
        <f t="shared" si="42"/>
        <v>3850</v>
      </c>
      <c r="BU43" s="53">
        <v>12600</v>
      </c>
      <c r="BV43" s="53">
        <f t="shared" si="43"/>
        <v>5710</v>
      </c>
      <c r="BW43" s="53">
        <v>750</v>
      </c>
      <c r="BX43" s="58">
        <v>3.15</v>
      </c>
    </row>
    <row r="44" spans="5:76" ht="15.75" customHeight="1">
      <c r="E44" s="151"/>
      <c r="F44" s="148"/>
      <c r="G44" s="138"/>
      <c r="H44" s="138"/>
      <c r="I44" s="1" t="s">
        <v>17</v>
      </c>
      <c r="J44" s="1">
        <v>13400</v>
      </c>
      <c r="K44" s="3">
        <f>ROUND(0.453*J44,-1)</f>
        <v>6070</v>
      </c>
      <c r="L44" s="1"/>
      <c r="M44" s="1"/>
      <c r="N44" s="1"/>
      <c r="O44" s="1"/>
      <c r="P44" s="1"/>
      <c r="Q44" s="1"/>
      <c r="R44" s="11"/>
      <c r="AQ44" s="125" t="s">
        <v>3</v>
      </c>
      <c r="AR44" s="157">
        <v>24</v>
      </c>
      <c r="AS44" s="159">
        <f t="shared" ref="AS44" si="72">ROUND(30.48*AR44,-1)</f>
        <v>730</v>
      </c>
      <c r="AT44" s="55" t="s">
        <v>16</v>
      </c>
      <c r="AU44" s="55">
        <v>5500</v>
      </c>
      <c r="AV44" s="56">
        <f t="shared" si="52"/>
        <v>2490</v>
      </c>
      <c r="AW44" s="56">
        <v>2800</v>
      </c>
      <c r="AX44" s="56">
        <f t="shared" si="55"/>
        <v>1270</v>
      </c>
      <c r="AY44" s="56">
        <v>700</v>
      </c>
      <c r="AZ44" s="57">
        <v>2</v>
      </c>
      <c r="BA44" s="89"/>
      <c r="BI44" s="119"/>
      <c r="BJ44" s="98">
        <v>88</v>
      </c>
      <c r="BK44" s="52">
        <f t="shared" ref="BK44:BK51" si="73">ROUND(30.48*BJ44,-1)</f>
        <v>2680</v>
      </c>
      <c r="BL44" s="52" t="s">
        <v>17</v>
      </c>
      <c r="BM44" s="52">
        <v>11800</v>
      </c>
      <c r="BN44" s="53">
        <f t="shared" si="57"/>
        <v>5350</v>
      </c>
      <c r="BO44" s="53">
        <v>24900</v>
      </c>
      <c r="BP44" s="53">
        <f t="shared" si="58"/>
        <v>11280</v>
      </c>
      <c r="BQ44" s="53">
        <v>2000</v>
      </c>
      <c r="BR44" s="96">
        <v>4</v>
      </c>
      <c r="BS44" s="97"/>
      <c r="BT44" s="97"/>
      <c r="BU44" s="97"/>
      <c r="BV44" s="97"/>
      <c r="BW44" s="97"/>
      <c r="BX44" s="103"/>
    </row>
    <row r="45" spans="5:76" ht="15.75" customHeight="1">
      <c r="E45" s="150">
        <v>22</v>
      </c>
      <c r="F45" s="148"/>
      <c r="G45" s="139">
        <v>108</v>
      </c>
      <c r="H45" s="139">
        <f t="shared" si="8"/>
        <v>3290</v>
      </c>
      <c r="I45" s="6" t="s">
        <v>16</v>
      </c>
      <c r="J45" s="6"/>
      <c r="K45" s="7"/>
      <c r="L45" s="6"/>
      <c r="M45" s="6"/>
      <c r="N45" s="6"/>
      <c r="O45" s="6"/>
      <c r="P45" s="6"/>
      <c r="Q45" s="6"/>
      <c r="R45" s="12">
        <v>6050</v>
      </c>
      <c r="AQ45" s="126"/>
      <c r="AR45" s="158"/>
      <c r="AS45" s="161"/>
      <c r="AT45" s="80" t="s">
        <v>17</v>
      </c>
      <c r="AU45" s="80">
        <v>6200</v>
      </c>
      <c r="AV45" s="81">
        <f t="shared" si="52"/>
        <v>2810</v>
      </c>
      <c r="AW45" s="81">
        <v>5050</v>
      </c>
      <c r="AX45" s="81">
        <f t="shared" si="55"/>
        <v>2290</v>
      </c>
      <c r="AY45" s="81">
        <v>700</v>
      </c>
      <c r="AZ45" s="82">
        <v>2.5</v>
      </c>
      <c r="BI45" s="119"/>
      <c r="BJ45" s="98">
        <v>92</v>
      </c>
      <c r="BK45" s="52">
        <f t="shared" si="73"/>
        <v>2800</v>
      </c>
      <c r="BL45" s="52" t="s">
        <v>17</v>
      </c>
      <c r="BM45" s="52">
        <v>12450</v>
      </c>
      <c r="BN45" s="53">
        <f t="shared" si="57"/>
        <v>5640</v>
      </c>
      <c r="BO45" s="53">
        <v>27300</v>
      </c>
      <c r="BP45" s="53">
        <f t="shared" si="58"/>
        <v>12370</v>
      </c>
      <c r="BQ45" s="53">
        <v>2000</v>
      </c>
      <c r="BR45" s="96">
        <v>4</v>
      </c>
      <c r="BS45" s="97"/>
      <c r="BT45" s="97"/>
      <c r="BU45" s="97"/>
      <c r="BV45" s="97"/>
      <c r="BW45" s="97"/>
      <c r="BX45" s="103"/>
    </row>
    <row r="46" spans="5:76" ht="15.75" customHeight="1">
      <c r="E46" s="151"/>
      <c r="F46" s="148"/>
      <c r="G46" s="138"/>
      <c r="H46" s="138"/>
      <c r="I46" s="1" t="s">
        <v>17</v>
      </c>
      <c r="J46" s="1">
        <v>14550</v>
      </c>
      <c r="K46" s="3">
        <f>ROUND(0.453*J46,-1)</f>
        <v>6590</v>
      </c>
      <c r="L46" s="1"/>
      <c r="M46" s="1"/>
      <c r="N46" s="1"/>
      <c r="O46" s="1"/>
      <c r="P46" s="1"/>
      <c r="Q46" s="1"/>
      <c r="R46" s="11"/>
      <c r="AQ46" s="126"/>
      <c r="AR46" s="158">
        <v>28</v>
      </c>
      <c r="AS46" s="161">
        <f t="shared" ref="AS46" si="74">ROUND(30.48*AR46,-1)</f>
        <v>850</v>
      </c>
      <c r="AT46" s="52" t="s">
        <v>16</v>
      </c>
      <c r="AU46" s="52">
        <v>5700</v>
      </c>
      <c r="AV46" s="53">
        <f t="shared" si="52"/>
        <v>2580</v>
      </c>
      <c r="AW46" s="53">
        <v>3400</v>
      </c>
      <c r="AX46" s="53">
        <f t="shared" si="55"/>
        <v>1540</v>
      </c>
      <c r="AY46" s="53">
        <v>700</v>
      </c>
      <c r="AZ46" s="58">
        <v>2</v>
      </c>
      <c r="BI46" s="119"/>
      <c r="BJ46" s="98">
        <v>96</v>
      </c>
      <c r="BK46" s="52">
        <f t="shared" si="73"/>
        <v>2930</v>
      </c>
      <c r="BL46" s="52" t="s">
        <v>17</v>
      </c>
      <c r="BM46" s="52">
        <v>14900</v>
      </c>
      <c r="BN46" s="53">
        <f t="shared" si="57"/>
        <v>6750</v>
      </c>
      <c r="BO46" s="53">
        <v>36650</v>
      </c>
      <c r="BP46" s="53">
        <f t="shared" si="58"/>
        <v>16600</v>
      </c>
      <c r="BQ46" s="53">
        <v>2000</v>
      </c>
      <c r="BR46" s="96">
        <v>5</v>
      </c>
      <c r="BS46" s="97"/>
      <c r="BT46" s="97"/>
      <c r="BU46" s="97"/>
      <c r="BV46" s="97"/>
      <c r="BW46" s="97"/>
      <c r="BX46" s="103"/>
    </row>
    <row r="47" spans="5:76" ht="15.75" customHeight="1">
      <c r="E47" s="150">
        <v>23</v>
      </c>
      <c r="F47" s="148"/>
      <c r="G47" s="139">
        <v>112</v>
      </c>
      <c r="H47" s="139">
        <f t="shared" si="8"/>
        <v>3410</v>
      </c>
      <c r="I47" s="6" t="s">
        <v>16</v>
      </c>
      <c r="J47" s="6"/>
      <c r="K47" s="7"/>
      <c r="L47" s="6"/>
      <c r="M47" s="6"/>
      <c r="N47" s="6"/>
      <c r="O47" s="6"/>
      <c r="P47" s="6"/>
      <c r="Q47" s="6"/>
      <c r="R47" s="12"/>
      <c r="AQ47" s="126"/>
      <c r="AR47" s="158"/>
      <c r="AS47" s="161"/>
      <c r="AT47" s="80" t="s">
        <v>17</v>
      </c>
      <c r="AU47" s="80">
        <v>6450</v>
      </c>
      <c r="AV47" s="81">
        <f t="shared" si="52"/>
        <v>2920</v>
      </c>
      <c r="AW47" s="81">
        <v>5750</v>
      </c>
      <c r="AX47" s="81">
        <f t="shared" si="55"/>
        <v>2600</v>
      </c>
      <c r="AY47" s="81">
        <v>700</v>
      </c>
      <c r="AZ47" s="82">
        <v>2.5</v>
      </c>
      <c r="BI47" s="119"/>
      <c r="BJ47" s="98">
        <v>100</v>
      </c>
      <c r="BK47" s="52">
        <f t="shared" si="73"/>
        <v>3050</v>
      </c>
      <c r="BL47" s="52" t="s">
        <v>17</v>
      </c>
      <c r="BM47" s="52">
        <v>15400</v>
      </c>
      <c r="BN47" s="53">
        <f t="shared" si="57"/>
        <v>6980</v>
      </c>
      <c r="BO47" s="53">
        <v>38500</v>
      </c>
      <c r="BP47" s="53">
        <f t="shared" si="58"/>
        <v>17440</v>
      </c>
      <c r="BQ47" s="53">
        <v>2000</v>
      </c>
      <c r="BR47" s="96">
        <v>5</v>
      </c>
      <c r="BS47" s="97"/>
      <c r="BT47" s="97"/>
      <c r="BU47" s="97"/>
      <c r="BV47" s="97"/>
      <c r="BW47" s="97"/>
      <c r="BX47" s="103"/>
    </row>
    <row r="48" spans="5:76" ht="15.75" customHeight="1">
      <c r="E48" s="151"/>
      <c r="F48" s="148"/>
      <c r="G48" s="138"/>
      <c r="H48" s="138"/>
      <c r="I48" s="1" t="s">
        <v>17</v>
      </c>
      <c r="J48" s="1">
        <v>15250</v>
      </c>
      <c r="K48" s="3">
        <f>ROUND(0.453*J48,-1)</f>
        <v>6910</v>
      </c>
      <c r="L48" s="1"/>
      <c r="M48" s="1"/>
      <c r="N48" s="1"/>
      <c r="O48" s="1"/>
      <c r="P48" s="1"/>
      <c r="Q48" s="1"/>
      <c r="R48" s="11"/>
      <c r="AQ48" s="126"/>
      <c r="AR48" s="158">
        <v>32</v>
      </c>
      <c r="AS48" s="161">
        <f t="shared" ref="AS48" si="75">ROUND(30.48*AR48,-1)</f>
        <v>980</v>
      </c>
      <c r="AT48" s="52" t="s">
        <v>16</v>
      </c>
      <c r="AU48" s="52">
        <v>5950</v>
      </c>
      <c r="AV48" s="53">
        <f t="shared" si="52"/>
        <v>2700</v>
      </c>
      <c r="AW48" s="53">
        <v>4050</v>
      </c>
      <c r="AX48" s="53">
        <f t="shared" si="55"/>
        <v>1830</v>
      </c>
      <c r="AY48" s="53">
        <v>700</v>
      </c>
      <c r="AZ48" s="58">
        <v>2</v>
      </c>
      <c r="BI48" s="119"/>
      <c r="BJ48" s="98">
        <v>104</v>
      </c>
      <c r="BK48" s="52">
        <f t="shared" si="73"/>
        <v>3170</v>
      </c>
      <c r="BL48" s="52" t="s">
        <v>17</v>
      </c>
      <c r="BM48" s="52">
        <v>15950</v>
      </c>
      <c r="BN48" s="53">
        <f t="shared" si="57"/>
        <v>7230</v>
      </c>
      <c r="BO48" s="53">
        <v>40600</v>
      </c>
      <c r="BP48" s="53">
        <f t="shared" si="58"/>
        <v>18390</v>
      </c>
      <c r="BQ48" s="53">
        <v>2000</v>
      </c>
      <c r="BR48" s="96">
        <v>5</v>
      </c>
      <c r="BS48" s="97"/>
      <c r="BT48" s="97"/>
      <c r="BU48" s="97"/>
      <c r="BV48" s="97"/>
      <c r="BW48" s="97"/>
      <c r="BX48" s="103"/>
    </row>
    <row r="49" spans="5:76" ht="15.75" customHeight="1">
      <c r="E49" s="150">
        <v>24</v>
      </c>
      <c r="F49" s="148"/>
      <c r="G49" s="139">
        <v>116</v>
      </c>
      <c r="H49" s="139">
        <f t="shared" si="8"/>
        <v>3540</v>
      </c>
      <c r="I49" s="6" t="s">
        <v>16</v>
      </c>
      <c r="J49" s="6"/>
      <c r="K49" s="7"/>
      <c r="L49" s="6"/>
      <c r="M49" s="6"/>
      <c r="N49" s="6"/>
      <c r="O49" s="6"/>
      <c r="P49" s="6"/>
      <c r="Q49" s="6"/>
      <c r="R49" s="12"/>
      <c r="AQ49" s="126"/>
      <c r="AR49" s="158"/>
      <c r="AS49" s="161"/>
      <c r="AT49" s="80" t="s">
        <v>17</v>
      </c>
      <c r="AU49" s="80">
        <v>6650</v>
      </c>
      <c r="AV49" s="81">
        <f t="shared" si="52"/>
        <v>3010</v>
      </c>
      <c r="AW49" s="81">
        <v>6250</v>
      </c>
      <c r="AX49" s="81">
        <f t="shared" si="55"/>
        <v>2830</v>
      </c>
      <c r="AY49" s="81">
        <v>700</v>
      </c>
      <c r="AZ49" s="82">
        <v>2.5</v>
      </c>
      <c r="BI49" s="119"/>
      <c r="BJ49" s="98">
        <v>108</v>
      </c>
      <c r="BK49" s="52">
        <f t="shared" si="73"/>
        <v>3290</v>
      </c>
      <c r="BL49" s="52" t="s">
        <v>17</v>
      </c>
      <c r="BM49" s="52">
        <v>17050</v>
      </c>
      <c r="BN49" s="53">
        <f t="shared" si="57"/>
        <v>7720</v>
      </c>
      <c r="BO49" s="53">
        <v>44900</v>
      </c>
      <c r="BP49" s="53">
        <f t="shared" si="58"/>
        <v>20340</v>
      </c>
      <c r="BQ49" s="53">
        <v>2000</v>
      </c>
      <c r="BR49" s="96">
        <v>5</v>
      </c>
      <c r="BS49" s="97"/>
      <c r="BT49" s="97"/>
      <c r="BU49" s="97"/>
      <c r="BV49" s="97"/>
      <c r="BW49" s="97"/>
      <c r="BX49" s="103"/>
    </row>
    <row r="50" spans="5:76" ht="15.75" customHeight="1">
      <c r="E50" s="151"/>
      <c r="F50" s="148"/>
      <c r="G50" s="138"/>
      <c r="H50" s="138"/>
      <c r="I50" s="1" t="s">
        <v>17</v>
      </c>
      <c r="J50" s="1">
        <v>16100</v>
      </c>
      <c r="K50" s="3">
        <f>ROUND(0.453*J50,-1)</f>
        <v>7290</v>
      </c>
      <c r="L50" s="1"/>
      <c r="M50" s="1"/>
      <c r="N50" s="1"/>
      <c r="O50" s="1"/>
      <c r="P50" s="1"/>
      <c r="Q50" s="1"/>
      <c r="R50" s="11"/>
      <c r="AQ50" s="126"/>
      <c r="AR50" s="158">
        <v>36</v>
      </c>
      <c r="AS50" s="161">
        <f t="shared" ref="AS50" si="76">ROUND(30.48*AR50,-1)</f>
        <v>1100</v>
      </c>
      <c r="AT50" s="52" t="s">
        <v>16</v>
      </c>
      <c r="AU50" s="52">
        <v>6050</v>
      </c>
      <c r="AV50" s="53">
        <f t="shared" si="52"/>
        <v>2740</v>
      </c>
      <c r="AW50" s="53">
        <v>4450</v>
      </c>
      <c r="AX50" s="53">
        <f t="shared" si="55"/>
        <v>2020</v>
      </c>
      <c r="AY50" s="53">
        <v>700</v>
      </c>
      <c r="AZ50" s="58">
        <v>2</v>
      </c>
      <c r="BI50" s="119"/>
      <c r="BJ50" s="98">
        <v>112</v>
      </c>
      <c r="BK50" s="52">
        <f t="shared" si="73"/>
        <v>3410</v>
      </c>
      <c r="BL50" s="52" t="s">
        <v>17</v>
      </c>
      <c r="BM50" s="52">
        <v>17850</v>
      </c>
      <c r="BN50" s="53">
        <f t="shared" si="57"/>
        <v>8090</v>
      </c>
      <c r="BO50" s="53">
        <v>48100</v>
      </c>
      <c r="BP50" s="53">
        <f t="shared" si="58"/>
        <v>21790</v>
      </c>
      <c r="BQ50" s="53">
        <v>2000</v>
      </c>
      <c r="BR50" s="96">
        <v>5</v>
      </c>
      <c r="BS50" s="97"/>
      <c r="BT50" s="97"/>
      <c r="BU50" s="97"/>
      <c r="BV50" s="97"/>
      <c r="BW50" s="97"/>
      <c r="BX50" s="103"/>
    </row>
    <row r="51" spans="5:76" ht="15.75" customHeight="1">
      <c r="E51" s="150">
        <v>25</v>
      </c>
      <c r="F51" s="148"/>
      <c r="G51" s="139">
        <v>120</v>
      </c>
      <c r="H51" s="139">
        <f t="shared" si="8"/>
        <v>3660</v>
      </c>
      <c r="I51" s="6" t="s">
        <v>16</v>
      </c>
      <c r="J51" s="6"/>
      <c r="K51" s="7"/>
      <c r="L51" s="6"/>
      <c r="M51" s="6"/>
      <c r="N51" s="6"/>
      <c r="O51" s="6"/>
      <c r="P51" s="6"/>
      <c r="Q51" s="6"/>
      <c r="R51" s="12"/>
      <c r="AQ51" s="126"/>
      <c r="AR51" s="158"/>
      <c r="AS51" s="161"/>
      <c r="AT51" s="80" t="s">
        <v>17</v>
      </c>
      <c r="AU51" s="80">
        <v>6900</v>
      </c>
      <c r="AV51" s="81">
        <f t="shared" si="52"/>
        <v>3130</v>
      </c>
      <c r="AW51" s="81">
        <v>7000</v>
      </c>
      <c r="AX51" s="81">
        <f t="shared" si="55"/>
        <v>3170</v>
      </c>
      <c r="AY51" s="81">
        <v>700</v>
      </c>
      <c r="AZ51" s="82">
        <v>2.5</v>
      </c>
      <c r="BI51" s="119"/>
      <c r="BJ51" s="98">
        <v>116</v>
      </c>
      <c r="BK51" s="52">
        <f t="shared" si="73"/>
        <v>3540</v>
      </c>
      <c r="BL51" s="52" t="s">
        <v>17</v>
      </c>
      <c r="BM51" s="52">
        <v>18700</v>
      </c>
      <c r="BN51" s="53">
        <f t="shared" si="57"/>
        <v>8470</v>
      </c>
      <c r="BO51" s="53">
        <v>51450</v>
      </c>
      <c r="BP51" s="53">
        <f t="shared" si="58"/>
        <v>23310</v>
      </c>
      <c r="BQ51" s="53">
        <v>2000</v>
      </c>
      <c r="BR51" s="96">
        <v>5</v>
      </c>
      <c r="BS51" s="97"/>
      <c r="BT51" s="97"/>
      <c r="BU51" s="97"/>
      <c r="BV51" s="97"/>
      <c r="BW51" s="97"/>
      <c r="BX51" s="103"/>
    </row>
    <row r="52" spans="5:76" ht="15.75" customHeight="1" thickBot="1">
      <c r="E52" s="153"/>
      <c r="F52" s="149"/>
      <c r="G52" s="140"/>
      <c r="H52" s="140"/>
      <c r="I52" s="13" t="s">
        <v>17</v>
      </c>
      <c r="J52" s="13">
        <v>16950</v>
      </c>
      <c r="K52" s="14">
        <f t="shared" ref="K52:K73" si="77">ROUND(0.453*J52,-1)</f>
        <v>7680</v>
      </c>
      <c r="L52" s="13"/>
      <c r="M52" s="13"/>
      <c r="N52" s="13"/>
      <c r="O52" s="13"/>
      <c r="P52" s="13"/>
      <c r="Q52" s="13"/>
      <c r="R52" s="15"/>
      <c r="AQ52" s="126"/>
      <c r="AR52" s="158">
        <v>40</v>
      </c>
      <c r="AS52" s="161">
        <f t="shared" ref="AS52" si="78">ROUND(30.48*AR52,-1)</f>
        <v>1220</v>
      </c>
      <c r="AT52" s="52" t="s">
        <v>16</v>
      </c>
      <c r="AU52" s="52">
        <v>6300</v>
      </c>
      <c r="AV52" s="53">
        <f t="shared" si="52"/>
        <v>2850</v>
      </c>
      <c r="AW52" s="53">
        <v>5250</v>
      </c>
      <c r="AX52" s="53">
        <f t="shared" si="55"/>
        <v>2380</v>
      </c>
      <c r="AY52" s="53">
        <v>700</v>
      </c>
      <c r="AZ52" s="58">
        <v>2</v>
      </c>
      <c r="BI52" s="120"/>
      <c r="BJ52" s="104">
        <v>120</v>
      </c>
      <c r="BK52" s="90">
        <f>ROUND(30.48*BJ52,-1)</f>
        <v>3660</v>
      </c>
      <c r="BL52" s="90" t="s">
        <v>17</v>
      </c>
      <c r="BM52" s="90">
        <v>19450</v>
      </c>
      <c r="BN52" s="91">
        <f t="shared" si="57"/>
        <v>8810</v>
      </c>
      <c r="BO52" s="91">
        <v>54400</v>
      </c>
      <c r="BP52" s="91">
        <f t="shared" si="58"/>
        <v>24640</v>
      </c>
      <c r="BQ52" s="91">
        <v>2000</v>
      </c>
      <c r="BR52" s="105">
        <v>5</v>
      </c>
      <c r="BS52" s="106"/>
      <c r="BT52" s="106"/>
      <c r="BU52" s="106"/>
      <c r="BV52" s="106"/>
      <c r="BW52" s="106"/>
      <c r="BX52" s="107"/>
    </row>
    <row r="53" spans="5:76" ht="15.75" customHeight="1">
      <c r="E53" s="152">
        <v>26</v>
      </c>
      <c r="F53" s="147" t="s">
        <v>3</v>
      </c>
      <c r="G53" s="137">
        <v>24</v>
      </c>
      <c r="H53" s="137">
        <f t="shared" si="8"/>
        <v>730</v>
      </c>
      <c r="I53" s="8" t="s">
        <v>16</v>
      </c>
      <c r="J53" s="8">
        <v>5500</v>
      </c>
      <c r="K53" s="9">
        <f t="shared" si="77"/>
        <v>2490</v>
      </c>
      <c r="L53" s="17"/>
      <c r="M53" s="9"/>
      <c r="N53" s="9">
        <v>3700</v>
      </c>
      <c r="O53" s="9"/>
      <c r="P53" s="9"/>
      <c r="Q53" s="9"/>
      <c r="R53" s="18"/>
      <c r="AQ53" s="126"/>
      <c r="AR53" s="158"/>
      <c r="AS53" s="161"/>
      <c r="AT53" s="80" t="s">
        <v>17</v>
      </c>
      <c r="AU53" s="80">
        <v>7150</v>
      </c>
      <c r="AV53" s="81">
        <f t="shared" si="52"/>
        <v>3240</v>
      </c>
      <c r="AW53" s="81">
        <v>7800</v>
      </c>
      <c r="AX53" s="81">
        <f t="shared" si="55"/>
        <v>3530</v>
      </c>
      <c r="AY53" s="81">
        <v>700</v>
      </c>
      <c r="AZ53" s="82">
        <v>2.5</v>
      </c>
      <c r="BI53" s="122">
        <v>7.5</v>
      </c>
      <c r="BJ53" s="108">
        <v>24</v>
      </c>
      <c r="BK53" s="109">
        <f t="shared" ref="BK53" si="79">ROUND(30.48*BJ53,-1)</f>
        <v>730</v>
      </c>
      <c r="BL53" s="55" t="s">
        <v>17</v>
      </c>
      <c r="BM53" s="55">
        <v>8650</v>
      </c>
      <c r="BN53" s="56">
        <f t="shared" si="57"/>
        <v>3920</v>
      </c>
      <c r="BO53" s="56">
        <v>5650</v>
      </c>
      <c r="BP53" s="56">
        <f t="shared" si="58"/>
        <v>2560</v>
      </c>
      <c r="BQ53" s="56">
        <v>2000</v>
      </c>
      <c r="BR53" s="102">
        <v>2.5</v>
      </c>
      <c r="BS53" s="55">
        <v>8250</v>
      </c>
      <c r="BT53" s="56">
        <f t="shared" ref="BT53:BT58" si="80">ROUND(0.453*BS53,-1)</f>
        <v>3740</v>
      </c>
      <c r="BU53" s="56">
        <v>4650</v>
      </c>
      <c r="BV53" s="56">
        <f t="shared" ref="BV53:BV58" si="81">ROUND(0.453*BU53,-1)</f>
        <v>2110</v>
      </c>
      <c r="BW53" s="56">
        <v>1125</v>
      </c>
      <c r="BX53" s="57">
        <v>2</v>
      </c>
    </row>
    <row r="54" spans="5:76" ht="15.75" customHeight="1">
      <c r="E54" s="151"/>
      <c r="F54" s="148"/>
      <c r="G54" s="138"/>
      <c r="H54" s="138"/>
      <c r="I54" s="1" t="s">
        <v>17</v>
      </c>
      <c r="J54" s="1">
        <v>6200</v>
      </c>
      <c r="K54" s="3">
        <f t="shared" si="77"/>
        <v>2810</v>
      </c>
      <c r="L54" s="1">
        <v>7390</v>
      </c>
      <c r="M54" s="3">
        <f>ROUND(0.453*L54,-1)</f>
        <v>3350</v>
      </c>
      <c r="N54" s="3">
        <v>4000</v>
      </c>
      <c r="O54" s="3"/>
      <c r="P54" s="3"/>
      <c r="Q54" s="3"/>
      <c r="R54" s="19"/>
      <c r="AQ54" s="126"/>
      <c r="AR54" s="158">
        <v>44</v>
      </c>
      <c r="AS54" s="161">
        <f t="shared" ref="AS54" si="82">ROUND(30.48*AR54,-1)</f>
        <v>1340</v>
      </c>
      <c r="AT54" s="52" t="s">
        <v>16</v>
      </c>
      <c r="AU54" s="52">
        <v>6550</v>
      </c>
      <c r="AV54" s="53">
        <f t="shared" si="52"/>
        <v>2970</v>
      </c>
      <c r="AW54" s="53">
        <v>6100</v>
      </c>
      <c r="AX54" s="53">
        <f t="shared" si="55"/>
        <v>2760</v>
      </c>
      <c r="AY54" s="53">
        <v>700</v>
      </c>
      <c r="AZ54" s="58">
        <v>2</v>
      </c>
      <c r="BI54" s="123"/>
      <c r="BJ54" s="99">
        <v>28</v>
      </c>
      <c r="BK54" s="100">
        <f t="shared" ref="BK54" si="83">ROUND(30.48*BJ54,-1)</f>
        <v>850</v>
      </c>
      <c r="BL54" s="52" t="s">
        <v>17</v>
      </c>
      <c r="BM54" s="52">
        <v>8950</v>
      </c>
      <c r="BN54" s="53">
        <f t="shared" si="57"/>
        <v>4050</v>
      </c>
      <c r="BO54" s="53">
        <v>6350</v>
      </c>
      <c r="BP54" s="53">
        <f t="shared" si="58"/>
        <v>2880</v>
      </c>
      <c r="BQ54" s="53">
        <v>2000</v>
      </c>
      <c r="BR54" s="96">
        <v>2.5</v>
      </c>
      <c r="BS54" s="52">
        <v>8500</v>
      </c>
      <c r="BT54" s="53">
        <f t="shared" si="80"/>
        <v>3850</v>
      </c>
      <c r="BU54" s="53">
        <v>4250</v>
      </c>
      <c r="BV54" s="53">
        <f t="shared" si="81"/>
        <v>1930</v>
      </c>
      <c r="BW54" s="53">
        <v>1125</v>
      </c>
      <c r="BX54" s="58">
        <v>2</v>
      </c>
    </row>
    <row r="55" spans="5:76" ht="15.75" customHeight="1">
      <c r="E55" s="150">
        <v>27</v>
      </c>
      <c r="F55" s="148"/>
      <c r="G55" s="139">
        <v>28</v>
      </c>
      <c r="H55" s="139">
        <f t="shared" si="8"/>
        <v>850</v>
      </c>
      <c r="I55" s="6" t="s">
        <v>16</v>
      </c>
      <c r="J55" s="6">
        <v>5700</v>
      </c>
      <c r="K55" s="7">
        <f t="shared" si="77"/>
        <v>2580</v>
      </c>
      <c r="L55" s="20"/>
      <c r="M55" s="7"/>
      <c r="N55" s="7">
        <v>3700</v>
      </c>
      <c r="O55" s="7"/>
      <c r="P55" s="7"/>
      <c r="Q55" s="7"/>
      <c r="R55" s="21"/>
      <c r="AQ55" s="126"/>
      <c r="AR55" s="158"/>
      <c r="AS55" s="161"/>
      <c r="AT55" s="80" t="s">
        <v>17</v>
      </c>
      <c r="AU55" s="80">
        <v>7450</v>
      </c>
      <c r="AV55" s="81">
        <f t="shared" si="52"/>
        <v>3370</v>
      </c>
      <c r="AW55" s="81">
        <v>8700</v>
      </c>
      <c r="AX55" s="81">
        <f t="shared" si="55"/>
        <v>3940</v>
      </c>
      <c r="AY55" s="81">
        <v>700</v>
      </c>
      <c r="AZ55" s="82">
        <v>2.5</v>
      </c>
      <c r="BI55" s="123"/>
      <c r="BJ55" s="99">
        <v>32</v>
      </c>
      <c r="BK55" s="100">
        <f t="shared" ref="BK55" si="84">ROUND(30.48*BJ55,-1)</f>
        <v>980</v>
      </c>
      <c r="BL55" s="52" t="s">
        <v>17</v>
      </c>
      <c r="BM55" s="52">
        <v>9250</v>
      </c>
      <c r="BN55" s="53">
        <f t="shared" si="57"/>
        <v>4190</v>
      </c>
      <c r="BO55" s="53">
        <v>7100</v>
      </c>
      <c r="BP55" s="53">
        <f t="shared" si="58"/>
        <v>3220</v>
      </c>
      <c r="BQ55" s="53">
        <v>2000</v>
      </c>
      <c r="BR55" s="96">
        <v>2.5</v>
      </c>
      <c r="BS55" s="52">
        <v>8800</v>
      </c>
      <c r="BT55" s="53">
        <f t="shared" si="80"/>
        <v>3990</v>
      </c>
      <c r="BU55" s="53">
        <v>4950</v>
      </c>
      <c r="BV55" s="53">
        <f t="shared" si="81"/>
        <v>2240</v>
      </c>
      <c r="BW55" s="53">
        <v>1125</v>
      </c>
      <c r="BX55" s="58">
        <v>2</v>
      </c>
    </row>
    <row r="56" spans="5:76" ht="15.75" customHeight="1">
      <c r="E56" s="151"/>
      <c r="F56" s="148"/>
      <c r="G56" s="138"/>
      <c r="H56" s="138"/>
      <c r="I56" s="1" t="s">
        <v>17</v>
      </c>
      <c r="J56" s="1">
        <v>6450</v>
      </c>
      <c r="K56" s="3">
        <f t="shared" si="77"/>
        <v>2920</v>
      </c>
      <c r="L56" s="1">
        <v>7603</v>
      </c>
      <c r="M56" s="3">
        <f>ROUND(0.453*L56,-1)</f>
        <v>3440</v>
      </c>
      <c r="N56" s="3">
        <v>4000</v>
      </c>
      <c r="O56" s="3"/>
      <c r="P56" s="3"/>
      <c r="Q56" s="3"/>
      <c r="R56" s="19"/>
      <c r="AQ56" s="126"/>
      <c r="AR56" s="158">
        <v>48</v>
      </c>
      <c r="AS56" s="161">
        <f t="shared" ref="AS56" si="85">ROUND(30.48*AR56,-1)</f>
        <v>1460</v>
      </c>
      <c r="AT56" s="52" t="s">
        <v>16</v>
      </c>
      <c r="AU56" s="52">
        <v>6800</v>
      </c>
      <c r="AV56" s="53">
        <f t="shared" si="52"/>
        <v>3080</v>
      </c>
      <c r="AW56" s="53">
        <v>7150</v>
      </c>
      <c r="AX56" s="53">
        <f t="shared" si="55"/>
        <v>3240</v>
      </c>
      <c r="AY56" s="53">
        <v>700</v>
      </c>
      <c r="AZ56" s="58">
        <v>2</v>
      </c>
      <c r="BI56" s="123"/>
      <c r="BJ56" s="99">
        <v>36</v>
      </c>
      <c r="BK56" s="100">
        <f t="shared" ref="BK56" si="86">ROUND(30.48*BJ56,-1)</f>
        <v>1100</v>
      </c>
      <c r="BL56" s="52" t="s">
        <v>17</v>
      </c>
      <c r="BM56" s="52">
        <v>9550</v>
      </c>
      <c r="BN56" s="53">
        <f t="shared" si="57"/>
        <v>4330</v>
      </c>
      <c r="BO56" s="53">
        <v>7950</v>
      </c>
      <c r="BP56" s="53">
        <f t="shared" si="58"/>
        <v>3600</v>
      </c>
      <c r="BQ56" s="53">
        <v>2000</v>
      </c>
      <c r="BR56" s="96">
        <v>2.5</v>
      </c>
      <c r="BS56" s="52">
        <v>9100</v>
      </c>
      <c r="BT56" s="53">
        <f t="shared" si="80"/>
        <v>4120</v>
      </c>
      <c r="BU56" s="53">
        <v>6850</v>
      </c>
      <c r="BV56" s="53">
        <f t="shared" si="81"/>
        <v>3100</v>
      </c>
      <c r="BW56" s="53">
        <v>1125</v>
      </c>
      <c r="BX56" s="58">
        <v>2</v>
      </c>
    </row>
    <row r="57" spans="5:76" ht="15.75" customHeight="1">
      <c r="E57" s="150">
        <v>3</v>
      </c>
      <c r="F57" s="148"/>
      <c r="G57" s="139">
        <v>32</v>
      </c>
      <c r="H57" s="139">
        <f t="shared" si="8"/>
        <v>980</v>
      </c>
      <c r="I57" s="6" t="s">
        <v>16</v>
      </c>
      <c r="J57" s="6">
        <v>5950</v>
      </c>
      <c r="K57" s="7">
        <f t="shared" si="77"/>
        <v>2700</v>
      </c>
      <c r="L57" s="20"/>
      <c r="M57" s="7"/>
      <c r="N57" s="7">
        <v>3700</v>
      </c>
      <c r="O57" s="7">
        <v>6300</v>
      </c>
      <c r="P57" s="7">
        <f>ROUND(0.453*O57,-1)</f>
        <v>2850</v>
      </c>
      <c r="Q57" s="7"/>
      <c r="R57" s="21"/>
      <c r="AQ57" s="126"/>
      <c r="AR57" s="158"/>
      <c r="AS57" s="161"/>
      <c r="AT57" s="80" t="s">
        <v>17</v>
      </c>
      <c r="AU57" s="80">
        <v>7700</v>
      </c>
      <c r="AV57" s="81">
        <f t="shared" si="52"/>
        <v>3490</v>
      </c>
      <c r="AW57" s="81">
        <v>9600</v>
      </c>
      <c r="AX57" s="81">
        <f t="shared" si="55"/>
        <v>4350</v>
      </c>
      <c r="AY57" s="81">
        <v>700</v>
      </c>
      <c r="AZ57" s="82">
        <v>2.5</v>
      </c>
      <c r="BI57" s="123"/>
      <c r="BJ57" s="99">
        <v>40</v>
      </c>
      <c r="BK57" s="100">
        <f t="shared" ref="BK57" si="87">ROUND(30.48*BJ57,-1)</f>
        <v>1220</v>
      </c>
      <c r="BL57" s="52" t="s">
        <v>17</v>
      </c>
      <c r="BM57" s="52">
        <v>9850</v>
      </c>
      <c r="BN57" s="53">
        <f t="shared" si="57"/>
        <v>4460</v>
      </c>
      <c r="BO57" s="53">
        <v>8800</v>
      </c>
      <c r="BP57" s="53">
        <f t="shared" si="58"/>
        <v>3990</v>
      </c>
      <c r="BQ57" s="53">
        <v>2000</v>
      </c>
      <c r="BR57" s="96">
        <v>2.5</v>
      </c>
      <c r="BS57" s="52">
        <v>9300</v>
      </c>
      <c r="BT57" s="53">
        <f t="shared" si="80"/>
        <v>4210</v>
      </c>
      <c r="BU57" s="53">
        <v>7350</v>
      </c>
      <c r="BV57" s="53">
        <f t="shared" si="81"/>
        <v>3330</v>
      </c>
      <c r="BW57" s="53">
        <v>1125</v>
      </c>
      <c r="BX57" s="58">
        <v>2</v>
      </c>
    </row>
    <row r="58" spans="5:76" ht="15.75" customHeight="1">
      <c r="E58" s="151"/>
      <c r="F58" s="148"/>
      <c r="G58" s="138"/>
      <c r="H58" s="138"/>
      <c r="I58" s="1" t="s">
        <v>17</v>
      </c>
      <c r="J58" s="1">
        <v>6650</v>
      </c>
      <c r="K58" s="3">
        <f t="shared" si="77"/>
        <v>3010</v>
      </c>
      <c r="L58" s="1">
        <v>7933</v>
      </c>
      <c r="M58" s="3">
        <f>ROUND(0.453*L58,-1)</f>
        <v>3590</v>
      </c>
      <c r="N58" s="3">
        <v>4000</v>
      </c>
      <c r="O58" s="3"/>
      <c r="P58" s="3"/>
      <c r="Q58" s="3"/>
      <c r="R58" s="19"/>
      <c r="AQ58" s="126"/>
      <c r="AR58" s="158">
        <v>52</v>
      </c>
      <c r="AS58" s="161">
        <f t="shared" ref="AS58" si="88">ROUND(30.48*AR58,-1)</f>
        <v>1580</v>
      </c>
      <c r="AT58" s="52" t="s">
        <v>16</v>
      </c>
      <c r="AU58" s="52">
        <v>7150</v>
      </c>
      <c r="AV58" s="53">
        <f t="shared" si="52"/>
        <v>3240</v>
      </c>
      <c r="AW58" s="53">
        <v>8300</v>
      </c>
      <c r="AX58" s="53">
        <f t="shared" si="55"/>
        <v>3760</v>
      </c>
      <c r="AY58" s="53">
        <v>700</v>
      </c>
      <c r="AZ58" s="58">
        <v>2</v>
      </c>
      <c r="BI58" s="123"/>
      <c r="BJ58" s="99">
        <v>44</v>
      </c>
      <c r="BK58" s="100">
        <f t="shared" ref="BK58" si="89">ROUND(30.48*BJ58,-1)</f>
        <v>1340</v>
      </c>
      <c r="BL58" s="52" t="s">
        <v>17</v>
      </c>
      <c r="BM58" s="52">
        <v>10150</v>
      </c>
      <c r="BN58" s="53">
        <f t="shared" si="57"/>
        <v>4600</v>
      </c>
      <c r="BO58" s="53">
        <v>9750</v>
      </c>
      <c r="BP58" s="53">
        <f t="shared" si="58"/>
        <v>4420</v>
      </c>
      <c r="BQ58" s="53">
        <v>2000</v>
      </c>
      <c r="BR58" s="96">
        <v>2.5</v>
      </c>
      <c r="BS58" s="52">
        <v>9600</v>
      </c>
      <c r="BT58" s="53">
        <f t="shared" si="80"/>
        <v>4350</v>
      </c>
      <c r="BU58" s="53">
        <v>8450</v>
      </c>
      <c r="BV58" s="53">
        <f t="shared" si="81"/>
        <v>3830</v>
      </c>
      <c r="BW58" s="53">
        <v>1125</v>
      </c>
      <c r="BX58" s="58">
        <v>2</v>
      </c>
    </row>
    <row r="59" spans="5:76" ht="15.75" customHeight="1">
      <c r="E59" s="150">
        <v>4</v>
      </c>
      <c r="F59" s="148"/>
      <c r="G59" s="139">
        <v>36</v>
      </c>
      <c r="H59" s="139">
        <f t="shared" si="8"/>
        <v>1100</v>
      </c>
      <c r="I59" s="6" t="s">
        <v>16</v>
      </c>
      <c r="J59" s="6">
        <v>6050</v>
      </c>
      <c r="K59" s="7">
        <f t="shared" si="77"/>
        <v>2740</v>
      </c>
      <c r="L59" s="20"/>
      <c r="M59" s="7"/>
      <c r="N59" s="7">
        <v>3700</v>
      </c>
      <c r="O59" s="7"/>
      <c r="P59" s="7"/>
      <c r="Q59" s="7"/>
      <c r="R59" s="21">
        <v>3090</v>
      </c>
      <c r="AQ59" s="126"/>
      <c r="AR59" s="158"/>
      <c r="AS59" s="161"/>
      <c r="AT59" s="80" t="s">
        <v>17</v>
      </c>
      <c r="AU59" s="80">
        <v>8000</v>
      </c>
      <c r="AV59" s="81">
        <f t="shared" si="52"/>
        <v>3620</v>
      </c>
      <c r="AW59" s="81">
        <v>10600</v>
      </c>
      <c r="AX59" s="81">
        <f t="shared" si="55"/>
        <v>4800</v>
      </c>
      <c r="AY59" s="81">
        <v>700</v>
      </c>
      <c r="AZ59" s="82">
        <v>2.5</v>
      </c>
      <c r="BI59" s="123"/>
      <c r="BJ59" s="99">
        <v>48</v>
      </c>
      <c r="BK59" s="100">
        <f t="shared" ref="BK59" si="90">ROUND(30.48*BJ59,-1)</f>
        <v>1460</v>
      </c>
      <c r="BL59" s="52" t="s">
        <v>17</v>
      </c>
      <c r="BM59" s="52">
        <v>10350</v>
      </c>
      <c r="BN59" s="53">
        <f t="shared" ref="BN59:BN90" si="91">ROUND(0.453*BM59,-1)</f>
        <v>4690</v>
      </c>
      <c r="BO59" s="53">
        <v>10400</v>
      </c>
      <c r="BP59" s="53">
        <f t="shared" ref="BP59:BP90" si="92">ROUND(0.453*BO59,-1)</f>
        <v>4710</v>
      </c>
      <c r="BQ59" s="53">
        <v>2000</v>
      </c>
      <c r="BR59" s="96">
        <v>2.5</v>
      </c>
      <c r="BS59" s="52">
        <v>9950</v>
      </c>
      <c r="BT59" s="53">
        <f t="shared" ref="BT59:BT68" si="93">ROUND(0.453*BS59,-1)</f>
        <v>4510</v>
      </c>
      <c r="BU59" s="53">
        <v>9650</v>
      </c>
      <c r="BV59" s="53">
        <f t="shared" ref="BV59:BV68" si="94">ROUND(0.453*BU59,-1)</f>
        <v>4370</v>
      </c>
      <c r="BW59" s="53">
        <v>1125</v>
      </c>
      <c r="BX59" s="58">
        <v>2</v>
      </c>
    </row>
    <row r="60" spans="5:76" ht="15.75" customHeight="1">
      <c r="E60" s="151"/>
      <c r="F60" s="148"/>
      <c r="G60" s="138"/>
      <c r="H60" s="138"/>
      <c r="I60" s="1" t="s">
        <v>17</v>
      </c>
      <c r="J60" s="1">
        <v>6900</v>
      </c>
      <c r="K60" s="3">
        <f t="shared" si="77"/>
        <v>3130</v>
      </c>
      <c r="L60" s="1">
        <v>8257</v>
      </c>
      <c r="M60" s="3">
        <f>ROUND(0.453*L60,-1)</f>
        <v>3740</v>
      </c>
      <c r="N60" s="3">
        <v>4000</v>
      </c>
      <c r="O60" s="3"/>
      <c r="P60" s="3"/>
      <c r="Q60" s="3"/>
      <c r="R60" s="19">
        <v>3540</v>
      </c>
      <c r="AQ60" s="126"/>
      <c r="AR60" s="158">
        <v>56</v>
      </c>
      <c r="AS60" s="161">
        <f t="shared" ref="AS60" si="95">ROUND(30.48*AR60,-1)</f>
        <v>1710</v>
      </c>
      <c r="AT60" s="52" t="s">
        <v>16</v>
      </c>
      <c r="AU60" s="52">
        <v>7600</v>
      </c>
      <c r="AV60" s="53">
        <f t="shared" si="52"/>
        <v>3440</v>
      </c>
      <c r="AW60" s="53">
        <v>10050</v>
      </c>
      <c r="AX60" s="53">
        <f t="shared" si="55"/>
        <v>4550</v>
      </c>
      <c r="AY60" s="53">
        <v>700</v>
      </c>
      <c r="AZ60" s="58">
        <v>2.5</v>
      </c>
      <c r="BI60" s="123"/>
      <c r="BJ60" s="99">
        <v>52</v>
      </c>
      <c r="BK60" s="100">
        <f t="shared" ref="BK60" si="96">ROUND(30.48*BJ60,-1)</f>
        <v>1580</v>
      </c>
      <c r="BL60" s="52" t="s">
        <v>17</v>
      </c>
      <c r="BM60" s="52">
        <v>10650</v>
      </c>
      <c r="BN60" s="53">
        <f t="shared" si="91"/>
        <v>4820</v>
      </c>
      <c r="BO60" s="53">
        <v>11450</v>
      </c>
      <c r="BP60" s="53">
        <f t="shared" si="92"/>
        <v>5190</v>
      </c>
      <c r="BQ60" s="53">
        <v>2000</v>
      </c>
      <c r="BR60" s="96">
        <v>2.5</v>
      </c>
      <c r="BS60" s="52">
        <v>10500</v>
      </c>
      <c r="BT60" s="53">
        <f t="shared" si="93"/>
        <v>4760</v>
      </c>
      <c r="BU60" s="53">
        <v>11700</v>
      </c>
      <c r="BV60" s="53">
        <f t="shared" si="94"/>
        <v>5300</v>
      </c>
      <c r="BW60" s="53">
        <v>1125</v>
      </c>
      <c r="BX60" s="58">
        <v>2</v>
      </c>
    </row>
    <row r="61" spans="5:76" ht="15.75" customHeight="1" thickBot="1">
      <c r="E61" s="150">
        <v>5</v>
      </c>
      <c r="F61" s="148"/>
      <c r="G61" s="139">
        <v>40</v>
      </c>
      <c r="H61" s="139">
        <f t="shared" si="8"/>
        <v>1220</v>
      </c>
      <c r="I61" s="6" t="s">
        <v>16</v>
      </c>
      <c r="J61" s="6">
        <v>6300</v>
      </c>
      <c r="K61" s="7">
        <f t="shared" si="77"/>
        <v>2850</v>
      </c>
      <c r="L61" s="20"/>
      <c r="M61" s="7"/>
      <c r="N61" s="7">
        <v>3700</v>
      </c>
      <c r="O61" s="7">
        <v>6700</v>
      </c>
      <c r="P61" s="7">
        <f>ROUND(0.453*O61,-1)</f>
        <v>3040</v>
      </c>
      <c r="Q61" s="7"/>
      <c r="R61" s="21"/>
      <c r="AQ61" s="126"/>
      <c r="AR61" s="158"/>
      <c r="AS61" s="161"/>
      <c r="AT61" s="80" t="s">
        <v>17</v>
      </c>
      <c r="AU61" s="80">
        <v>8200</v>
      </c>
      <c r="AV61" s="81">
        <f t="shared" si="52"/>
        <v>3710</v>
      </c>
      <c r="AW61" s="81">
        <v>11250</v>
      </c>
      <c r="AX61" s="81">
        <f t="shared" si="55"/>
        <v>5100</v>
      </c>
      <c r="AY61" s="81">
        <v>700</v>
      </c>
      <c r="AZ61" s="82">
        <v>2.5</v>
      </c>
      <c r="BI61" s="123"/>
      <c r="BJ61" s="99">
        <v>56</v>
      </c>
      <c r="BK61" s="100">
        <f t="shared" ref="BK61" si="97">ROUND(30.48*BJ61,-1)</f>
        <v>1710</v>
      </c>
      <c r="BL61" s="52" t="s">
        <v>17</v>
      </c>
      <c r="BM61" s="52">
        <v>10950</v>
      </c>
      <c r="BN61" s="53">
        <f t="shared" si="91"/>
        <v>4960</v>
      </c>
      <c r="BO61" s="53">
        <v>12500</v>
      </c>
      <c r="BP61" s="53">
        <f t="shared" si="92"/>
        <v>5660</v>
      </c>
      <c r="BQ61" s="53">
        <v>2000</v>
      </c>
      <c r="BR61" s="96">
        <v>2.5</v>
      </c>
      <c r="BS61" s="52">
        <v>9800</v>
      </c>
      <c r="BT61" s="53">
        <f t="shared" si="93"/>
        <v>4440</v>
      </c>
      <c r="BU61" s="53">
        <v>8850</v>
      </c>
      <c r="BV61" s="53">
        <f t="shared" si="94"/>
        <v>4010</v>
      </c>
      <c r="BW61" s="53">
        <v>1125</v>
      </c>
      <c r="BX61" s="58">
        <v>2.5</v>
      </c>
    </row>
    <row r="62" spans="5:76" ht="15.75" customHeight="1">
      <c r="E62" s="151"/>
      <c r="F62" s="148"/>
      <c r="G62" s="138"/>
      <c r="H62" s="138"/>
      <c r="I62" s="1" t="s">
        <v>17</v>
      </c>
      <c r="J62" s="1">
        <v>7150</v>
      </c>
      <c r="K62" s="3">
        <f t="shared" si="77"/>
        <v>3240</v>
      </c>
      <c r="L62" s="1">
        <v>8878</v>
      </c>
      <c r="M62" s="3">
        <f>ROUND(0.453*L62,-1)</f>
        <v>4020</v>
      </c>
      <c r="N62" s="3">
        <v>4000</v>
      </c>
      <c r="O62" s="3"/>
      <c r="P62" s="3"/>
      <c r="Q62" s="3">
        <v>3600</v>
      </c>
      <c r="R62" s="19"/>
      <c r="AB62" s="43"/>
      <c r="AC62" s="8"/>
      <c r="AD62" s="8"/>
      <c r="AE62" s="9"/>
      <c r="AF62" s="17"/>
      <c r="AG62" s="9"/>
      <c r="AH62" s="9"/>
      <c r="AI62" s="9"/>
      <c r="AJ62" s="9"/>
      <c r="AK62" s="9"/>
      <c r="AL62" s="18"/>
      <c r="AQ62" s="126"/>
      <c r="AR62" s="158">
        <v>60</v>
      </c>
      <c r="AS62" s="161">
        <f t="shared" ref="AS62" si="98">ROUND(30.48*AR62,-1)</f>
        <v>1830</v>
      </c>
      <c r="AT62" s="52" t="s">
        <v>16</v>
      </c>
      <c r="AU62" s="52">
        <v>8150</v>
      </c>
      <c r="AV62" s="53">
        <f t="shared" si="52"/>
        <v>3690</v>
      </c>
      <c r="AW62" s="53">
        <v>12250</v>
      </c>
      <c r="AX62" s="53">
        <f t="shared" si="55"/>
        <v>5550</v>
      </c>
      <c r="AY62" s="53">
        <v>700</v>
      </c>
      <c r="AZ62" s="58">
        <v>2.5</v>
      </c>
      <c r="BI62" s="123"/>
      <c r="BJ62" s="99">
        <v>60</v>
      </c>
      <c r="BK62" s="100">
        <f t="shared" ref="BK62" si="99">ROUND(30.48*BJ62,-1)</f>
        <v>1830</v>
      </c>
      <c r="BL62" s="52" t="s">
        <v>17</v>
      </c>
      <c r="BM62" s="52">
        <v>11400</v>
      </c>
      <c r="BN62" s="53">
        <f t="shared" si="91"/>
        <v>5160</v>
      </c>
      <c r="BO62" s="53">
        <v>13950</v>
      </c>
      <c r="BP62" s="53">
        <f t="shared" si="92"/>
        <v>6320</v>
      </c>
      <c r="BQ62" s="53">
        <v>2000</v>
      </c>
      <c r="BR62" s="96">
        <v>3.15</v>
      </c>
      <c r="BS62" s="52">
        <v>10050</v>
      </c>
      <c r="BT62" s="53">
        <f t="shared" si="93"/>
        <v>4550</v>
      </c>
      <c r="BU62" s="53">
        <v>9500</v>
      </c>
      <c r="BV62" s="53">
        <f t="shared" si="94"/>
        <v>4300</v>
      </c>
      <c r="BW62" s="53">
        <v>1125</v>
      </c>
      <c r="BX62" s="58">
        <v>2.5</v>
      </c>
    </row>
    <row r="63" spans="5:76" s="5" customFormat="1" ht="15.75" customHeight="1" thickBot="1">
      <c r="E63" s="150">
        <v>6</v>
      </c>
      <c r="F63" s="148"/>
      <c r="G63" s="139">
        <v>44</v>
      </c>
      <c r="H63" s="139">
        <f t="shared" si="8"/>
        <v>1340</v>
      </c>
      <c r="I63" s="6" t="s">
        <v>16</v>
      </c>
      <c r="J63" s="6">
        <v>6550</v>
      </c>
      <c r="K63" s="7">
        <f t="shared" si="77"/>
        <v>2970</v>
      </c>
      <c r="L63" s="20"/>
      <c r="M63" s="7"/>
      <c r="N63" s="7">
        <v>4100</v>
      </c>
      <c r="O63" s="7"/>
      <c r="P63" s="7"/>
      <c r="Q63" s="7"/>
      <c r="R63" s="21"/>
      <c r="AI63" s="3"/>
      <c r="AJ63" s="3"/>
      <c r="AK63" s="3"/>
      <c r="AL63" s="19"/>
      <c r="AQ63" s="126"/>
      <c r="AR63" s="158"/>
      <c r="AS63" s="161"/>
      <c r="AT63" s="80" t="s">
        <v>17</v>
      </c>
      <c r="AU63" s="80">
        <v>8550</v>
      </c>
      <c r="AV63" s="81">
        <f t="shared" si="52"/>
        <v>3870</v>
      </c>
      <c r="AW63" s="81">
        <v>12650</v>
      </c>
      <c r="AX63" s="81">
        <f t="shared" si="55"/>
        <v>5730</v>
      </c>
      <c r="AY63" s="81">
        <v>700</v>
      </c>
      <c r="AZ63" s="82">
        <v>3.15</v>
      </c>
      <c r="BI63" s="123"/>
      <c r="BJ63" s="99">
        <v>64</v>
      </c>
      <c r="BK63" s="100">
        <f t="shared" ref="BK63" si="100">ROUND(30.48*BJ63,-1)</f>
        <v>1950</v>
      </c>
      <c r="BL63" s="52" t="s">
        <v>17</v>
      </c>
      <c r="BM63" s="52">
        <v>11700</v>
      </c>
      <c r="BN63" s="53">
        <f t="shared" si="91"/>
        <v>5300</v>
      </c>
      <c r="BO63" s="53">
        <v>15150</v>
      </c>
      <c r="BP63" s="53">
        <f t="shared" si="92"/>
        <v>6860</v>
      </c>
      <c r="BQ63" s="53">
        <v>2000</v>
      </c>
      <c r="BR63" s="96">
        <v>3.15</v>
      </c>
      <c r="BS63" s="52">
        <v>10300</v>
      </c>
      <c r="BT63" s="53">
        <f t="shared" si="93"/>
        <v>4670</v>
      </c>
      <c r="BU63" s="53">
        <v>10400</v>
      </c>
      <c r="BV63" s="53">
        <f t="shared" si="94"/>
        <v>4710</v>
      </c>
      <c r="BW63" s="53">
        <v>1125</v>
      </c>
      <c r="BX63" s="58">
        <v>2.5</v>
      </c>
    </row>
    <row r="64" spans="5:76" s="5" customFormat="1" ht="15.75" customHeight="1" thickBot="1">
      <c r="E64" s="151"/>
      <c r="F64" s="148"/>
      <c r="G64" s="138"/>
      <c r="H64" s="138"/>
      <c r="I64" s="1" t="s">
        <v>17</v>
      </c>
      <c r="J64" s="1">
        <v>7450</v>
      </c>
      <c r="K64" s="3">
        <f t="shared" si="77"/>
        <v>3370</v>
      </c>
      <c r="L64" s="1">
        <v>9380</v>
      </c>
      <c r="M64" s="3">
        <f>ROUND(0.453*L64,-1)</f>
        <v>4250</v>
      </c>
      <c r="N64" s="3">
        <v>4500</v>
      </c>
      <c r="O64" s="3"/>
      <c r="P64" s="3"/>
      <c r="Q64" s="3"/>
      <c r="R64" s="19"/>
      <c r="AC64" s="43">
        <v>730</v>
      </c>
      <c r="AD64">
        <v>4980</v>
      </c>
      <c r="AE64" s="3">
        <v>3350</v>
      </c>
      <c r="AF64" s="4"/>
      <c r="AG64" s="3"/>
      <c r="AH64" s="3">
        <v>4000</v>
      </c>
      <c r="AI64" s="9"/>
      <c r="AJ64" s="7"/>
      <c r="AK64" s="7">
        <v>3430</v>
      </c>
      <c r="AL64" s="21">
        <v>3400</v>
      </c>
      <c r="AQ64" s="126"/>
      <c r="AR64" s="158">
        <v>64</v>
      </c>
      <c r="AS64" s="161">
        <f t="shared" ref="AS64" si="101">ROUND(30.48*AR64,-1)</f>
        <v>1950</v>
      </c>
      <c r="AT64" s="52" t="s">
        <v>16</v>
      </c>
      <c r="AU64" s="52">
        <v>7100</v>
      </c>
      <c r="AV64" s="53">
        <f t="shared" si="52"/>
        <v>3220</v>
      </c>
      <c r="AW64" s="53">
        <v>7900</v>
      </c>
      <c r="AX64" s="53">
        <f t="shared" si="55"/>
        <v>3580</v>
      </c>
      <c r="AY64" s="53">
        <v>700</v>
      </c>
      <c r="AZ64" s="58">
        <v>2.5</v>
      </c>
      <c r="BI64" s="123"/>
      <c r="BJ64" s="99">
        <v>68</v>
      </c>
      <c r="BK64" s="100">
        <f t="shared" ref="BK64" si="102">ROUND(30.48*BJ64,-1)</f>
        <v>2070</v>
      </c>
      <c r="BL64" s="52" t="s">
        <v>17</v>
      </c>
      <c r="BM64" s="52">
        <v>12100</v>
      </c>
      <c r="BN64" s="53">
        <f t="shared" si="91"/>
        <v>5480</v>
      </c>
      <c r="BO64" s="53">
        <v>16600</v>
      </c>
      <c r="BP64" s="53">
        <f t="shared" si="92"/>
        <v>7520</v>
      </c>
      <c r="BQ64" s="53">
        <v>2000</v>
      </c>
      <c r="BR64" s="96">
        <v>3.15</v>
      </c>
      <c r="BS64" s="52">
        <v>10650</v>
      </c>
      <c r="BT64" s="53">
        <f t="shared" si="93"/>
        <v>4820</v>
      </c>
      <c r="BU64" s="53">
        <v>11850</v>
      </c>
      <c r="BV64" s="53">
        <f t="shared" si="94"/>
        <v>5370</v>
      </c>
      <c r="BW64" s="53">
        <v>1125</v>
      </c>
      <c r="BX64" s="58">
        <v>3.15</v>
      </c>
    </row>
    <row r="65" spans="5:76" ht="15.75" customHeight="1" thickBot="1">
      <c r="E65" s="150">
        <v>7</v>
      </c>
      <c r="F65" s="148"/>
      <c r="G65" s="139">
        <v>48</v>
      </c>
      <c r="H65" s="139">
        <f t="shared" si="8"/>
        <v>1460</v>
      </c>
      <c r="I65" s="6" t="s">
        <v>16</v>
      </c>
      <c r="J65" s="6">
        <v>6800</v>
      </c>
      <c r="K65" s="7">
        <f t="shared" si="77"/>
        <v>3080</v>
      </c>
      <c r="L65" s="20"/>
      <c r="M65" s="7"/>
      <c r="N65" s="7">
        <v>4100</v>
      </c>
      <c r="O65" s="7"/>
      <c r="P65" s="7"/>
      <c r="Q65" s="7"/>
      <c r="R65" s="21"/>
      <c r="AC65" s="43">
        <v>850</v>
      </c>
      <c r="AD65">
        <v>5140</v>
      </c>
      <c r="AE65" s="3">
        <v>3440</v>
      </c>
      <c r="AF65" s="4"/>
      <c r="AG65" s="3"/>
      <c r="AH65" s="3">
        <v>4000</v>
      </c>
      <c r="AI65" s="3"/>
      <c r="AJ65" s="3"/>
      <c r="AK65" s="3">
        <v>3460</v>
      </c>
      <c r="AL65" s="19">
        <v>3450</v>
      </c>
      <c r="AQ65" s="126"/>
      <c r="AR65" s="158"/>
      <c r="AS65" s="161"/>
      <c r="AT65" s="80" t="s">
        <v>17</v>
      </c>
      <c r="AU65" s="80">
        <v>8900</v>
      </c>
      <c r="AV65" s="81">
        <f t="shared" si="52"/>
        <v>4030</v>
      </c>
      <c r="AW65" s="81">
        <v>13800</v>
      </c>
      <c r="AX65" s="81">
        <f t="shared" si="55"/>
        <v>6250</v>
      </c>
      <c r="AY65" s="81">
        <v>700</v>
      </c>
      <c r="AZ65" s="82">
        <v>3.15</v>
      </c>
      <c r="BI65" s="123"/>
      <c r="BJ65" s="99">
        <v>72</v>
      </c>
      <c r="BK65" s="100">
        <f t="shared" ref="BK65" si="103">ROUND(30.48*BJ65,-1)</f>
        <v>2190</v>
      </c>
      <c r="BL65" s="52" t="s">
        <v>17</v>
      </c>
      <c r="BM65" s="52">
        <v>12450</v>
      </c>
      <c r="BN65" s="53">
        <f t="shared" si="91"/>
        <v>5640</v>
      </c>
      <c r="BO65" s="53">
        <v>17900</v>
      </c>
      <c r="BP65" s="53">
        <f t="shared" si="92"/>
        <v>8110</v>
      </c>
      <c r="BQ65" s="53">
        <v>2000</v>
      </c>
      <c r="BR65" s="96">
        <v>3.15</v>
      </c>
      <c r="BS65" s="52">
        <v>10800</v>
      </c>
      <c r="BT65" s="53">
        <f t="shared" si="93"/>
        <v>4890</v>
      </c>
      <c r="BU65" s="53">
        <v>12350</v>
      </c>
      <c r="BV65" s="53">
        <f t="shared" si="94"/>
        <v>5590</v>
      </c>
      <c r="BW65" s="53">
        <v>1125</v>
      </c>
      <c r="BX65" s="58">
        <v>3.15</v>
      </c>
    </row>
    <row r="66" spans="5:76" ht="15.75" customHeight="1" thickBot="1">
      <c r="E66" s="151"/>
      <c r="F66" s="148"/>
      <c r="G66" s="138"/>
      <c r="H66" s="138"/>
      <c r="I66" s="1" t="s">
        <v>17</v>
      </c>
      <c r="J66" s="1">
        <v>7700</v>
      </c>
      <c r="K66" s="3">
        <f t="shared" si="77"/>
        <v>3490</v>
      </c>
      <c r="L66" s="1">
        <v>9865</v>
      </c>
      <c r="M66" s="3">
        <f>ROUND(0.453*L66,-1)</f>
        <v>4470</v>
      </c>
      <c r="N66" s="3">
        <v>4500</v>
      </c>
      <c r="O66" s="3"/>
      <c r="P66" s="3"/>
      <c r="Q66" s="3">
        <v>3720</v>
      </c>
      <c r="R66" s="19"/>
      <c r="AC66" s="43">
        <v>980</v>
      </c>
      <c r="AD66">
        <v>5300</v>
      </c>
      <c r="AE66" s="3">
        <v>3590</v>
      </c>
      <c r="AF66" s="4"/>
      <c r="AG66" s="3"/>
      <c r="AH66" s="3">
        <v>4000</v>
      </c>
      <c r="AI66" s="7"/>
      <c r="AJ66" s="7"/>
      <c r="AK66" s="7">
        <v>3500</v>
      </c>
      <c r="AL66" s="21">
        <v>3500</v>
      </c>
      <c r="AQ66" s="126"/>
      <c r="AR66" s="158">
        <v>68</v>
      </c>
      <c r="AS66" s="161">
        <f t="shared" ref="AS66" si="104">ROUND(30.48*AR66,-1)</f>
        <v>2070</v>
      </c>
      <c r="AT66" s="52" t="s">
        <v>16</v>
      </c>
      <c r="AU66" s="52">
        <v>7550</v>
      </c>
      <c r="AV66" s="53">
        <f t="shared" ref="AV66:AV97" si="105">ROUND(0.453*AU66,-1)</f>
        <v>3420</v>
      </c>
      <c r="AW66" s="53">
        <v>9600</v>
      </c>
      <c r="AX66" s="53">
        <f t="shared" si="55"/>
        <v>4350</v>
      </c>
      <c r="AY66" s="53">
        <v>700</v>
      </c>
      <c r="AZ66" s="58">
        <v>3.15</v>
      </c>
      <c r="BI66" s="123"/>
      <c r="BJ66" s="99">
        <v>76</v>
      </c>
      <c r="BK66" s="100">
        <f t="shared" ref="BK66" si="106">ROUND(30.48*BJ66,-1)</f>
        <v>2320</v>
      </c>
      <c r="BL66" s="52" t="s">
        <v>17</v>
      </c>
      <c r="BM66" s="52">
        <v>13350</v>
      </c>
      <c r="BN66" s="53">
        <f t="shared" si="91"/>
        <v>6050</v>
      </c>
      <c r="BO66" s="53">
        <v>21300</v>
      </c>
      <c r="BP66" s="53">
        <f t="shared" si="92"/>
        <v>9650</v>
      </c>
      <c r="BQ66" s="53">
        <v>2000</v>
      </c>
      <c r="BR66" s="96">
        <v>4</v>
      </c>
      <c r="BS66" s="52">
        <v>11250</v>
      </c>
      <c r="BT66" s="53">
        <f t="shared" si="93"/>
        <v>5100</v>
      </c>
      <c r="BU66" s="53">
        <v>14150</v>
      </c>
      <c r="BV66" s="53">
        <f t="shared" si="94"/>
        <v>6410</v>
      </c>
      <c r="BW66" s="53">
        <v>1125</v>
      </c>
      <c r="BX66" s="58">
        <v>3.15</v>
      </c>
    </row>
    <row r="67" spans="5:76" ht="15.75" customHeight="1" thickBot="1">
      <c r="E67" s="150">
        <v>8</v>
      </c>
      <c r="F67" s="148"/>
      <c r="G67" s="139">
        <v>52</v>
      </c>
      <c r="H67" s="139">
        <f t="shared" si="8"/>
        <v>1580</v>
      </c>
      <c r="I67" s="6" t="s">
        <v>16</v>
      </c>
      <c r="J67" s="6">
        <v>7150</v>
      </c>
      <c r="K67" s="7">
        <f t="shared" si="77"/>
        <v>3240</v>
      </c>
      <c r="L67" s="20"/>
      <c r="M67" s="7"/>
      <c r="N67" s="7">
        <v>4100</v>
      </c>
      <c r="O67" s="7">
        <v>7300</v>
      </c>
      <c r="P67" s="7">
        <f>ROUND(0.453*O67,-1)</f>
        <v>3310</v>
      </c>
      <c r="Q67" s="7"/>
      <c r="R67" s="21">
        <v>3500</v>
      </c>
      <c r="AC67" s="43">
        <v>1100</v>
      </c>
      <c r="AD67">
        <v>5440</v>
      </c>
      <c r="AE67" s="3">
        <v>3740</v>
      </c>
      <c r="AF67" s="4"/>
      <c r="AG67" s="3"/>
      <c r="AH67" s="3">
        <v>4000</v>
      </c>
      <c r="AI67" s="3"/>
      <c r="AJ67" s="3"/>
      <c r="AK67" s="3">
        <v>3550</v>
      </c>
      <c r="AL67" s="19">
        <v>3540</v>
      </c>
      <c r="AQ67" s="126"/>
      <c r="AR67" s="158"/>
      <c r="AS67" s="161"/>
      <c r="AT67" s="80" t="s">
        <v>17</v>
      </c>
      <c r="AU67" s="80">
        <v>9200</v>
      </c>
      <c r="AV67" s="81">
        <f t="shared" si="105"/>
        <v>4170</v>
      </c>
      <c r="AW67" s="81">
        <v>14950</v>
      </c>
      <c r="AX67" s="81">
        <f t="shared" ref="AX67:AX98" si="107">ROUND(0.453*AW67,-1)</f>
        <v>6770</v>
      </c>
      <c r="AY67" s="81">
        <v>700</v>
      </c>
      <c r="AZ67" s="82">
        <v>3.15</v>
      </c>
      <c r="BI67" s="123"/>
      <c r="BJ67" s="99">
        <v>80</v>
      </c>
      <c r="BK67" s="100">
        <f t="shared" ref="BK67" si="108">ROUND(30.48*BJ67,-1)</f>
        <v>2440</v>
      </c>
      <c r="BL67" s="52" t="s">
        <v>17</v>
      </c>
      <c r="BM67" s="52">
        <v>13750</v>
      </c>
      <c r="BN67" s="53">
        <f t="shared" si="91"/>
        <v>6230</v>
      </c>
      <c r="BO67" s="53">
        <v>22750</v>
      </c>
      <c r="BP67" s="53">
        <f t="shared" si="92"/>
        <v>10310</v>
      </c>
      <c r="BQ67" s="53">
        <v>2000</v>
      </c>
      <c r="BR67" s="96">
        <v>4</v>
      </c>
      <c r="BS67" s="52">
        <v>11550</v>
      </c>
      <c r="BT67" s="53">
        <f t="shared" si="93"/>
        <v>5230</v>
      </c>
      <c r="BU67" s="53">
        <v>15200</v>
      </c>
      <c r="BV67" s="53">
        <f t="shared" si="94"/>
        <v>6890</v>
      </c>
      <c r="BW67" s="53">
        <v>1125</v>
      </c>
      <c r="BX67" s="58">
        <v>3.15</v>
      </c>
    </row>
    <row r="68" spans="5:76" ht="15.75" customHeight="1" thickBot="1">
      <c r="E68" s="151"/>
      <c r="F68" s="148"/>
      <c r="G68" s="138"/>
      <c r="H68" s="138"/>
      <c r="I68" s="1" t="s">
        <v>17</v>
      </c>
      <c r="J68" s="1">
        <v>8000</v>
      </c>
      <c r="K68" s="3">
        <f t="shared" si="77"/>
        <v>3620</v>
      </c>
      <c r="L68" s="1">
        <v>10276</v>
      </c>
      <c r="M68" s="3">
        <f>ROUND(0.453*L68,-1)</f>
        <v>4660</v>
      </c>
      <c r="N68" s="3">
        <v>4500</v>
      </c>
      <c r="O68" s="3"/>
      <c r="P68" s="3"/>
      <c r="Q68" s="3">
        <v>3800</v>
      </c>
      <c r="R68" s="19"/>
      <c r="AC68" s="43">
        <v>1220</v>
      </c>
      <c r="AD68">
        <v>5590</v>
      </c>
      <c r="AE68" s="3">
        <v>4020</v>
      </c>
      <c r="AF68" s="4"/>
      <c r="AG68" s="3"/>
      <c r="AH68" s="3">
        <v>4000</v>
      </c>
      <c r="AI68" s="7"/>
      <c r="AJ68" s="3"/>
      <c r="AK68" s="3">
        <v>3600</v>
      </c>
      <c r="AL68" s="19">
        <v>3650</v>
      </c>
      <c r="AQ68" s="126"/>
      <c r="AR68" s="158">
        <v>72</v>
      </c>
      <c r="AS68" s="161">
        <f t="shared" ref="AS68" si="109">ROUND(30.48*AR68,-1)</f>
        <v>2190</v>
      </c>
      <c r="AT68" s="52" t="s">
        <v>16</v>
      </c>
      <c r="AU68" s="52">
        <v>7650</v>
      </c>
      <c r="AV68" s="53">
        <f t="shared" si="105"/>
        <v>3470</v>
      </c>
      <c r="AW68" s="53">
        <v>10100</v>
      </c>
      <c r="AX68" s="53">
        <f t="shared" si="107"/>
        <v>4580</v>
      </c>
      <c r="AY68" s="53">
        <v>700</v>
      </c>
      <c r="AZ68" s="58">
        <v>3.15</v>
      </c>
      <c r="BI68" s="123"/>
      <c r="BJ68" s="99">
        <v>84</v>
      </c>
      <c r="BK68" s="100">
        <f>ROUND(30.48*BJ68,-1)</f>
        <v>2560</v>
      </c>
      <c r="BL68" s="52" t="s">
        <v>17</v>
      </c>
      <c r="BM68" s="52">
        <v>14350</v>
      </c>
      <c r="BN68" s="53">
        <f t="shared" si="91"/>
        <v>6500</v>
      </c>
      <c r="BO68" s="53">
        <v>25050</v>
      </c>
      <c r="BP68" s="53">
        <f t="shared" si="92"/>
        <v>11350</v>
      </c>
      <c r="BQ68" s="53">
        <v>2000</v>
      </c>
      <c r="BR68" s="96">
        <v>4</v>
      </c>
      <c r="BS68" s="52">
        <v>11850</v>
      </c>
      <c r="BT68" s="53">
        <f t="shared" si="93"/>
        <v>5370</v>
      </c>
      <c r="BU68" s="53">
        <v>15500</v>
      </c>
      <c r="BV68" s="53">
        <f t="shared" si="94"/>
        <v>7020</v>
      </c>
      <c r="BW68" s="53">
        <v>1125</v>
      </c>
      <c r="BX68" s="58">
        <v>3.15</v>
      </c>
    </row>
    <row r="69" spans="5:76" ht="15.75" customHeight="1" thickBot="1">
      <c r="E69" s="150">
        <v>9</v>
      </c>
      <c r="F69" s="148"/>
      <c r="G69" s="139">
        <v>56</v>
      </c>
      <c r="H69" s="139">
        <f t="shared" si="8"/>
        <v>1710</v>
      </c>
      <c r="I69" s="6" t="s">
        <v>16</v>
      </c>
      <c r="J69" s="6">
        <v>7600</v>
      </c>
      <c r="K69" s="7">
        <f t="shared" si="77"/>
        <v>3440</v>
      </c>
      <c r="L69" s="20"/>
      <c r="M69" s="7"/>
      <c r="N69" s="7">
        <v>4100</v>
      </c>
      <c r="O69" s="7"/>
      <c r="P69" s="7"/>
      <c r="Q69" s="7"/>
      <c r="R69" s="21"/>
      <c r="AC69" s="43">
        <v>1340</v>
      </c>
      <c r="AD69">
        <v>5730</v>
      </c>
      <c r="AE69" s="3">
        <v>4250</v>
      </c>
      <c r="AF69" s="4"/>
      <c r="AG69" s="3"/>
      <c r="AH69" s="3">
        <v>4500</v>
      </c>
      <c r="AI69" s="3"/>
      <c r="AJ69" s="3"/>
      <c r="AK69" s="3">
        <v>3650</v>
      </c>
      <c r="AL69" s="19">
        <v>3800</v>
      </c>
      <c r="AQ69" s="126"/>
      <c r="AR69" s="158"/>
      <c r="AS69" s="161"/>
      <c r="AT69" s="80" t="s">
        <v>17</v>
      </c>
      <c r="AU69" s="80">
        <v>9400</v>
      </c>
      <c r="AV69" s="81">
        <f t="shared" si="105"/>
        <v>4260</v>
      </c>
      <c r="AW69" s="81">
        <v>15700</v>
      </c>
      <c r="AX69" s="81">
        <f t="shared" si="107"/>
        <v>7110</v>
      </c>
      <c r="AY69" s="81">
        <v>700</v>
      </c>
      <c r="AZ69" s="82">
        <v>3.15</v>
      </c>
      <c r="BI69" s="123"/>
      <c r="BJ69" s="98">
        <v>88</v>
      </c>
      <c r="BK69" s="52">
        <f t="shared" ref="BK69:BK76" si="110">ROUND(30.48*BJ69,-1)</f>
        <v>2680</v>
      </c>
      <c r="BL69" s="52" t="s">
        <v>17</v>
      </c>
      <c r="BM69" s="52">
        <v>15000</v>
      </c>
      <c r="BN69" s="53">
        <f t="shared" si="91"/>
        <v>6800</v>
      </c>
      <c r="BO69" s="53">
        <v>27500</v>
      </c>
      <c r="BP69" s="53">
        <f t="shared" si="92"/>
        <v>12460</v>
      </c>
      <c r="BQ69" s="53">
        <v>2000</v>
      </c>
      <c r="BR69" s="96">
        <v>4</v>
      </c>
      <c r="BS69" s="97"/>
      <c r="BT69" s="97"/>
      <c r="BU69" s="97"/>
      <c r="BV69" s="97"/>
      <c r="BW69" s="97"/>
      <c r="BX69" s="103"/>
    </row>
    <row r="70" spans="5:76" ht="15.75" customHeight="1" thickBot="1">
      <c r="E70" s="151"/>
      <c r="F70" s="148"/>
      <c r="G70" s="138"/>
      <c r="H70" s="138"/>
      <c r="I70" s="1" t="s">
        <v>17</v>
      </c>
      <c r="J70" s="1">
        <v>8200</v>
      </c>
      <c r="K70" s="3">
        <f t="shared" si="77"/>
        <v>3710</v>
      </c>
      <c r="L70" s="1">
        <v>10888</v>
      </c>
      <c r="M70" s="3">
        <f>ROUND(0.453*L70,-1)</f>
        <v>4930</v>
      </c>
      <c r="N70" s="3">
        <v>4500</v>
      </c>
      <c r="O70" s="3"/>
      <c r="P70" s="3"/>
      <c r="Q70" s="3"/>
      <c r="R70" s="19"/>
      <c r="AC70" s="43">
        <v>1460</v>
      </c>
      <c r="AD70">
        <v>5890</v>
      </c>
      <c r="AE70" s="3">
        <v>4470</v>
      </c>
      <c r="AF70" s="4"/>
      <c r="AG70" s="3"/>
      <c r="AH70" s="3">
        <v>4500</v>
      </c>
      <c r="AI70" s="7"/>
      <c r="AJ70" s="3"/>
      <c r="AK70" s="3">
        <v>3720</v>
      </c>
      <c r="AL70" s="19">
        <v>3950</v>
      </c>
      <c r="AQ70" s="126"/>
      <c r="AR70" s="158">
        <v>76</v>
      </c>
      <c r="AS70" s="161">
        <f t="shared" ref="AS70" si="111">ROUND(30.48*AR70,-1)</f>
        <v>2320</v>
      </c>
      <c r="AT70" s="52" t="s">
        <v>16</v>
      </c>
      <c r="AU70" s="52">
        <v>8100</v>
      </c>
      <c r="AV70" s="53">
        <f t="shared" si="105"/>
        <v>3670</v>
      </c>
      <c r="AW70" s="53">
        <v>11850</v>
      </c>
      <c r="AX70" s="53">
        <f t="shared" si="107"/>
        <v>5370</v>
      </c>
      <c r="AY70" s="53">
        <v>700</v>
      </c>
      <c r="AZ70" s="58">
        <v>3.15</v>
      </c>
      <c r="BI70" s="123"/>
      <c r="BJ70" s="98">
        <v>92</v>
      </c>
      <c r="BK70" s="52">
        <f t="shared" si="110"/>
        <v>2800</v>
      </c>
      <c r="BL70" s="52" t="s">
        <v>17</v>
      </c>
      <c r="BM70" s="52">
        <v>15700</v>
      </c>
      <c r="BN70" s="53">
        <f t="shared" si="91"/>
        <v>7110</v>
      </c>
      <c r="BO70" s="53">
        <v>30100</v>
      </c>
      <c r="BP70" s="53">
        <f t="shared" si="92"/>
        <v>13640</v>
      </c>
      <c r="BQ70" s="53">
        <v>2000</v>
      </c>
      <c r="BR70" s="96">
        <v>4</v>
      </c>
      <c r="BS70" s="97"/>
      <c r="BT70" s="97"/>
      <c r="BU70" s="97"/>
      <c r="BV70" s="97"/>
      <c r="BW70" s="97"/>
      <c r="BX70" s="103"/>
    </row>
    <row r="71" spans="5:76" ht="15.75" customHeight="1" thickBot="1">
      <c r="E71" s="150">
        <v>10</v>
      </c>
      <c r="F71" s="148"/>
      <c r="G71" s="139">
        <v>60</v>
      </c>
      <c r="H71" s="139">
        <f t="shared" si="8"/>
        <v>1830</v>
      </c>
      <c r="I71" s="6" t="s">
        <v>16</v>
      </c>
      <c r="J71" s="6">
        <v>8150</v>
      </c>
      <c r="K71" s="7">
        <f t="shared" si="77"/>
        <v>3690</v>
      </c>
      <c r="L71" s="20"/>
      <c r="M71" s="7"/>
      <c r="N71" s="7">
        <v>4600</v>
      </c>
      <c r="O71" s="7">
        <v>7800</v>
      </c>
      <c r="P71" s="7">
        <f>ROUND(0.453*O71,-1)</f>
        <v>3530</v>
      </c>
      <c r="Q71" s="7"/>
      <c r="R71" s="21"/>
      <c r="AC71" s="43">
        <v>1580</v>
      </c>
      <c r="AD71">
        <v>6020</v>
      </c>
      <c r="AE71" s="3">
        <v>4660</v>
      </c>
      <c r="AF71" s="4"/>
      <c r="AG71" s="3"/>
      <c r="AH71" s="3">
        <v>4500</v>
      </c>
      <c r="AI71" s="3"/>
      <c r="AJ71" s="3"/>
      <c r="AK71" s="3">
        <v>3800</v>
      </c>
      <c r="AL71" s="19">
        <v>4150</v>
      </c>
      <c r="AQ71" s="126"/>
      <c r="AR71" s="158"/>
      <c r="AS71" s="161"/>
      <c r="AT71" s="80" t="s">
        <v>17</v>
      </c>
      <c r="AU71" s="80">
        <v>10450</v>
      </c>
      <c r="AV71" s="81">
        <f t="shared" si="105"/>
        <v>4730</v>
      </c>
      <c r="AW71" s="81">
        <v>19700</v>
      </c>
      <c r="AX71" s="81">
        <f t="shared" si="107"/>
        <v>8920</v>
      </c>
      <c r="AY71" s="81">
        <v>700</v>
      </c>
      <c r="AZ71" s="82">
        <v>4</v>
      </c>
      <c r="BI71" s="123"/>
      <c r="BJ71" s="98">
        <v>96</v>
      </c>
      <c r="BK71" s="52">
        <f t="shared" si="110"/>
        <v>2930</v>
      </c>
      <c r="BL71" s="52" t="s">
        <v>17</v>
      </c>
      <c r="BM71" s="52">
        <v>17650</v>
      </c>
      <c r="BN71" s="53">
        <f t="shared" si="91"/>
        <v>8000</v>
      </c>
      <c r="BO71" s="53">
        <v>37600</v>
      </c>
      <c r="BP71" s="53">
        <f t="shared" si="92"/>
        <v>17030</v>
      </c>
      <c r="BQ71" s="53">
        <v>2000</v>
      </c>
      <c r="BR71" s="96">
        <v>5</v>
      </c>
      <c r="BS71" s="97"/>
      <c r="BT71" s="97"/>
      <c r="BU71" s="97"/>
      <c r="BV71" s="97"/>
      <c r="BW71" s="97"/>
      <c r="BX71" s="103"/>
    </row>
    <row r="72" spans="5:76" ht="15.75" customHeight="1" thickBot="1">
      <c r="E72" s="151"/>
      <c r="F72" s="148"/>
      <c r="G72" s="138"/>
      <c r="H72" s="138"/>
      <c r="I72" s="1" t="s">
        <v>17</v>
      </c>
      <c r="J72" s="1">
        <v>8550</v>
      </c>
      <c r="K72" s="3">
        <f t="shared" si="77"/>
        <v>3870</v>
      </c>
      <c r="L72" s="1">
        <v>11484</v>
      </c>
      <c r="M72" s="3">
        <f>ROUND(0.453*L72,-1)</f>
        <v>5200</v>
      </c>
      <c r="N72" s="3">
        <v>5000</v>
      </c>
      <c r="O72" s="3"/>
      <c r="P72" s="3"/>
      <c r="Q72" s="3">
        <v>4050</v>
      </c>
      <c r="R72" s="19">
        <v>4400</v>
      </c>
      <c r="AC72" s="43">
        <v>1710</v>
      </c>
      <c r="AD72">
        <v>6210</v>
      </c>
      <c r="AE72" s="3">
        <v>4930</v>
      </c>
      <c r="AF72" s="4"/>
      <c r="AG72" s="3"/>
      <c r="AH72" s="3">
        <v>4500</v>
      </c>
      <c r="AI72" s="7"/>
      <c r="AJ72" s="3"/>
      <c r="AK72" s="3">
        <v>3900</v>
      </c>
      <c r="AL72" s="19">
        <v>4300</v>
      </c>
      <c r="AQ72" s="126"/>
      <c r="AR72" s="158">
        <v>80</v>
      </c>
      <c r="AS72" s="161">
        <f t="shared" ref="AS72" si="112">ROUND(30.48*AR72,-1)</f>
        <v>2440</v>
      </c>
      <c r="AT72" s="52" t="s">
        <v>16</v>
      </c>
      <c r="AU72" s="52">
        <v>8250</v>
      </c>
      <c r="AV72" s="53">
        <f t="shared" si="105"/>
        <v>3740</v>
      </c>
      <c r="AW72" s="53">
        <v>12350</v>
      </c>
      <c r="AX72" s="53">
        <f t="shared" si="107"/>
        <v>5590</v>
      </c>
      <c r="AY72" s="53">
        <v>700</v>
      </c>
      <c r="AZ72" s="58">
        <v>3.15</v>
      </c>
      <c r="BI72" s="123"/>
      <c r="BJ72" s="98">
        <v>100</v>
      </c>
      <c r="BK72" s="52">
        <f t="shared" si="110"/>
        <v>3050</v>
      </c>
      <c r="BL72" s="52" t="s">
        <v>17</v>
      </c>
      <c r="BM72" s="52">
        <v>18200</v>
      </c>
      <c r="BN72" s="53">
        <f t="shared" si="91"/>
        <v>8240</v>
      </c>
      <c r="BO72" s="53">
        <v>39650</v>
      </c>
      <c r="BP72" s="53">
        <f t="shared" si="92"/>
        <v>17960</v>
      </c>
      <c r="BQ72" s="53">
        <v>2000</v>
      </c>
      <c r="BR72" s="96">
        <v>5</v>
      </c>
      <c r="BS72" s="97"/>
      <c r="BT72" s="97"/>
      <c r="BU72" s="97"/>
      <c r="BV72" s="97"/>
      <c r="BW72" s="97"/>
      <c r="BX72" s="103"/>
    </row>
    <row r="73" spans="5:76" ht="15.75" customHeight="1" thickBot="1">
      <c r="E73" s="150">
        <v>11</v>
      </c>
      <c r="F73" s="148"/>
      <c r="G73" s="139">
        <v>64</v>
      </c>
      <c r="H73" s="139">
        <f t="shared" si="8"/>
        <v>1950</v>
      </c>
      <c r="I73" s="6" t="s">
        <v>16</v>
      </c>
      <c r="J73" s="6">
        <v>7100</v>
      </c>
      <c r="K73" s="7">
        <f t="shared" si="77"/>
        <v>3220</v>
      </c>
      <c r="L73" s="20"/>
      <c r="M73" s="7"/>
      <c r="N73" s="7">
        <v>4600</v>
      </c>
      <c r="O73" s="7"/>
      <c r="P73" s="7"/>
      <c r="Q73" s="7"/>
      <c r="R73" s="21"/>
      <c r="AC73" s="43">
        <v>1830</v>
      </c>
      <c r="AD73" s="45">
        <v>6500</v>
      </c>
      <c r="AE73" s="3">
        <v>5200</v>
      </c>
      <c r="AF73" s="4"/>
      <c r="AG73" s="3"/>
      <c r="AH73" s="3">
        <v>5000</v>
      </c>
      <c r="AI73" s="3"/>
      <c r="AJ73" s="3"/>
      <c r="AK73" s="3">
        <v>4050</v>
      </c>
      <c r="AL73" s="19">
        <v>4400</v>
      </c>
      <c r="AQ73" s="126"/>
      <c r="AR73" s="158"/>
      <c r="AS73" s="161"/>
      <c r="AT73" s="80" t="s">
        <v>17</v>
      </c>
      <c r="AU73" s="80">
        <v>10850</v>
      </c>
      <c r="AV73" s="81">
        <f t="shared" si="105"/>
        <v>4920</v>
      </c>
      <c r="AW73" s="81">
        <v>21150</v>
      </c>
      <c r="AX73" s="81">
        <f t="shared" si="107"/>
        <v>9580</v>
      </c>
      <c r="AY73" s="81">
        <v>700</v>
      </c>
      <c r="AZ73" s="82">
        <v>4</v>
      </c>
      <c r="BI73" s="123"/>
      <c r="BJ73" s="98">
        <v>104</v>
      </c>
      <c r="BK73" s="52">
        <f t="shared" si="110"/>
        <v>3170</v>
      </c>
      <c r="BL73" s="52" t="s">
        <v>17</v>
      </c>
      <c r="BM73" s="52">
        <v>19250</v>
      </c>
      <c r="BN73" s="53">
        <f t="shared" si="91"/>
        <v>8720</v>
      </c>
      <c r="BO73" s="53">
        <v>43850</v>
      </c>
      <c r="BP73" s="53">
        <f t="shared" si="92"/>
        <v>19860</v>
      </c>
      <c r="BQ73" s="53">
        <v>2000</v>
      </c>
      <c r="BR73" s="96">
        <v>5</v>
      </c>
      <c r="BS73" s="97"/>
      <c r="BT73" s="97"/>
      <c r="BU73" s="97"/>
      <c r="BV73" s="97"/>
      <c r="BW73" s="97"/>
      <c r="BX73" s="103"/>
    </row>
    <row r="74" spans="5:76" ht="15.75" customHeight="1" thickBot="1">
      <c r="E74" s="151"/>
      <c r="F74" s="148"/>
      <c r="G74" s="138"/>
      <c r="H74" s="138"/>
      <c r="I74" s="1" t="s">
        <v>17</v>
      </c>
      <c r="J74" s="1">
        <v>8900</v>
      </c>
      <c r="K74" s="3">
        <f t="shared" ref="K74:K82" si="113">ROUND(0.453*J74,-1)</f>
        <v>4030</v>
      </c>
      <c r="L74" s="1"/>
      <c r="M74" s="3"/>
      <c r="N74" s="3">
        <v>5000</v>
      </c>
      <c r="O74" s="3"/>
      <c r="P74" s="3"/>
      <c r="Q74" s="3">
        <v>4200</v>
      </c>
      <c r="R74" s="19"/>
      <c r="AC74" s="43">
        <v>1950</v>
      </c>
      <c r="AD74">
        <v>6750</v>
      </c>
      <c r="AE74" s="3"/>
      <c r="AF74" s="4"/>
      <c r="AG74" s="3"/>
      <c r="AH74" s="3">
        <v>5000</v>
      </c>
      <c r="AI74" s="7"/>
      <c r="AJ74" s="3"/>
      <c r="AK74" s="3">
        <v>4200</v>
      </c>
      <c r="AL74" s="19">
        <v>4500</v>
      </c>
      <c r="AQ74" s="126"/>
      <c r="AR74" s="158">
        <v>84</v>
      </c>
      <c r="AS74" s="161">
        <f>ROUND(30.48*AR74,-1)</f>
        <v>2560</v>
      </c>
      <c r="AT74" s="52" t="s">
        <v>16</v>
      </c>
      <c r="AU74" s="52">
        <v>8500</v>
      </c>
      <c r="AV74" s="53">
        <f t="shared" si="105"/>
        <v>3850</v>
      </c>
      <c r="AW74" s="53">
        <v>12600</v>
      </c>
      <c r="AX74" s="53">
        <f t="shared" si="107"/>
        <v>5710</v>
      </c>
      <c r="AY74" s="53">
        <v>700</v>
      </c>
      <c r="AZ74" s="58">
        <v>3.15</v>
      </c>
      <c r="BI74" s="123"/>
      <c r="BJ74" s="98">
        <v>108</v>
      </c>
      <c r="BK74" s="52">
        <f t="shared" si="110"/>
        <v>3290</v>
      </c>
      <c r="BL74" s="52" t="s">
        <v>17</v>
      </c>
      <c r="BM74" s="52">
        <v>20100</v>
      </c>
      <c r="BN74" s="53">
        <f t="shared" si="91"/>
        <v>9110</v>
      </c>
      <c r="BO74" s="53">
        <v>47000</v>
      </c>
      <c r="BP74" s="53">
        <f t="shared" si="92"/>
        <v>21290</v>
      </c>
      <c r="BQ74" s="53">
        <v>2000</v>
      </c>
      <c r="BR74" s="96">
        <v>5</v>
      </c>
      <c r="BS74" s="97"/>
      <c r="BT74" s="97"/>
      <c r="BU74" s="97"/>
      <c r="BV74" s="97"/>
      <c r="BW74" s="97"/>
      <c r="BX74" s="103"/>
    </row>
    <row r="75" spans="5:76" ht="15.75" customHeight="1" thickBot="1">
      <c r="E75" s="150">
        <v>12</v>
      </c>
      <c r="F75" s="148"/>
      <c r="G75" s="139">
        <v>68</v>
      </c>
      <c r="H75" s="139">
        <f t="shared" si="8"/>
        <v>2070</v>
      </c>
      <c r="I75" s="6" t="s">
        <v>16</v>
      </c>
      <c r="J75" s="6">
        <v>7550</v>
      </c>
      <c r="K75" s="7">
        <f t="shared" si="113"/>
        <v>3420</v>
      </c>
      <c r="L75" s="20"/>
      <c r="M75" s="7"/>
      <c r="N75" s="7">
        <v>4600</v>
      </c>
      <c r="O75" s="7"/>
      <c r="P75" s="7"/>
      <c r="Q75" s="7"/>
      <c r="R75" s="21"/>
      <c r="AC75" s="43">
        <v>2070</v>
      </c>
      <c r="AD75">
        <v>6910</v>
      </c>
      <c r="AE75" s="3"/>
      <c r="AF75" s="4"/>
      <c r="AG75" s="3"/>
      <c r="AH75" s="3">
        <v>5000</v>
      </c>
      <c r="AI75" s="3"/>
      <c r="AK75" s="44">
        <v>4500</v>
      </c>
      <c r="AL75" s="19">
        <v>4650</v>
      </c>
      <c r="AQ75" s="126"/>
      <c r="AR75" s="158"/>
      <c r="AS75" s="161"/>
      <c r="AT75" s="80" t="s">
        <v>17</v>
      </c>
      <c r="AU75" s="80">
        <v>11400</v>
      </c>
      <c r="AV75" s="81">
        <f t="shared" si="105"/>
        <v>5160</v>
      </c>
      <c r="AW75" s="81">
        <v>23250</v>
      </c>
      <c r="AX75" s="81">
        <f t="shared" si="107"/>
        <v>10530</v>
      </c>
      <c r="AY75" s="81">
        <v>700</v>
      </c>
      <c r="AZ75" s="82">
        <v>4</v>
      </c>
      <c r="BI75" s="123"/>
      <c r="BJ75" s="98">
        <v>112</v>
      </c>
      <c r="BK75" s="52">
        <f t="shared" si="110"/>
        <v>3410</v>
      </c>
      <c r="BL75" s="52" t="s">
        <v>17</v>
      </c>
      <c r="BM75" s="52">
        <v>20900</v>
      </c>
      <c r="BN75" s="53">
        <f t="shared" si="91"/>
        <v>9470</v>
      </c>
      <c r="BO75" s="53">
        <v>50250</v>
      </c>
      <c r="BP75" s="53">
        <f t="shared" si="92"/>
        <v>22760</v>
      </c>
      <c r="BQ75" s="53">
        <v>2000</v>
      </c>
      <c r="BR75" s="96">
        <v>5</v>
      </c>
      <c r="BS75" s="97"/>
      <c r="BT75" s="97"/>
      <c r="BU75" s="97"/>
      <c r="BV75" s="97"/>
      <c r="BW75" s="97"/>
      <c r="BX75" s="103"/>
    </row>
    <row r="76" spans="5:76" ht="15.75" customHeight="1" thickBot="1">
      <c r="E76" s="151"/>
      <c r="F76" s="148"/>
      <c r="G76" s="138"/>
      <c r="H76" s="138"/>
      <c r="I76" s="1" t="s">
        <v>17</v>
      </c>
      <c r="J76" s="1">
        <v>9200</v>
      </c>
      <c r="K76" s="3">
        <f t="shared" si="113"/>
        <v>4170</v>
      </c>
      <c r="L76" s="1"/>
      <c r="M76" s="3"/>
      <c r="N76" s="3">
        <v>5000</v>
      </c>
      <c r="O76" s="3"/>
      <c r="P76" s="3"/>
      <c r="Q76" s="3"/>
      <c r="R76" s="19"/>
      <c r="AC76" s="43">
        <v>2190</v>
      </c>
      <c r="AD76">
        <v>7020</v>
      </c>
      <c r="AE76" s="3"/>
      <c r="AF76" s="4"/>
      <c r="AG76" s="3"/>
      <c r="AH76" s="3">
        <v>5000</v>
      </c>
      <c r="AI76" s="7"/>
      <c r="AJ76" s="3"/>
      <c r="AK76" s="3">
        <v>4800</v>
      </c>
      <c r="AL76" s="19">
        <v>4900</v>
      </c>
      <c r="AQ76" s="126"/>
      <c r="AR76" s="47">
        <v>88</v>
      </c>
      <c r="AS76" s="50">
        <f t="shared" ref="AS76" si="114">ROUND(30.48*AR76,-1)</f>
        <v>2680</v>
      </c>
      <c r="AT76" s="50" t="s">
        <v>17</v>
      </c>
      <c r="AU76" s="50">
        <v>11800</v>
      </c>
      <c r="AV76" s="51">
        <f t="shared" si="105"/>
        <v>5350</v>
      </c>
      <c r="AW76" s="51">
        <v>24900</v>
      </c>
      <c r="AX76" s="51">
        <f t="shared" si="107"/>
        <v>11280</v>
      </c>
      <c r="AY76" s="53">
        <v>700</v>
      </c>
      <c r="AZ76" s="54">
        <v>4</v>
      </c>
      <c r="BI76" s="123"/>
      <c r="BJ76" s="98">
        <v>116</v>
      </c>
      <c r="BK76" s="52">
        <f t="shared" si="110"/>
        <v>3540</v>
      </c>
      <c r="BL76" s="52" t="s">
        <v>17</v>
      </c>
      <c r="BM76" s="52">
        <v>21750</v>
      </c>
      <c r="BN76" s="53">
        <f t="shared" si="91"/>
        <v>9850</v>
      </c>
      <c r="BO76" s="53">
        <v>53400</v>
      </c>
      <c r="BP76" s="53">
        <f t="shared" si="92"/>
        <v>24190</v>
      </c>
      <c r="BQ76" s="53">
        <v>2000</v>
      </c>
      <c r="BR76" s="96">
        <v>5</v>
      </c>
      <c r="BS76" s="97"/>
      <c r="BT76" s="97"/>
      <c r="BU76" s="97"/>
      <c r="BV76" s="97"/>
      <c r="BW76" s="97"/>
      <c r="BX76" s="103"/>
    </row>
    <row r="77" spans="5:76" ht="15.75" customHeight="1" thickBot="1">
      <c r="E77" s="150">
        <v>13</v>
      </c>
      <c r="F77" s="148"/>
      <c r="G77" s="139">
        <v>72</v>
      </c>
      <c r="H77" s="139">
        <f t="shared" si="8"/>
        <v>2190</v>
      </c>
      <c r="I77" s="6" t="s">
        <v>16</v>
      </c>
      <c r="J77" s="6">
        <v>7650</v>
      </c>
      <c r="K77" s="7">
        <f t="shared" si="113"/>
        <v>3470</v>
      </c>
      <c r="L77" s="20"/>
      <c r="M77" s="7"/>
      <c r="N77" s="7">
        <v>4600</v>
      </c>
      <c r="O77" s="7">
        <v>8600</v>
      </c>
      <c r="P77" s="7">
        <f>ROUND(0.453*O77,-1)</f>
        <v>3900</v>
      </c>
      <c r="Q77" s="7"/>
      <c r="R77" s="21">
        <v>4140</v>
      </c>
      <c r="AC77" s="43">
        <v>2320</v>
      </c>
      <c r="AD77">
        <v>7340</v>
      </c>
      <c r="AE77" s="3"/>
      <c r="AF77" s="4"/>
      <c r="AG77" s="3"/>
      <c r="AH77" s="3">
        <v>5000</v>
      </c>
      <c r="AI77" s="3"/>
      <c r="AK77" s="44">
        <v>4900</v>
      </c>
      <c r="AL77" s="19">
        <v>5100</v>
      </c>
      <c r="AQ77" s="126"/>
      <c r="AR77" s="47">
        <v>92</v>
      </c>
      <c r="AS77" s="80">
        <f t="shared" ref="AS77" si="115">ROUND(30.48*AR77,-1)</f>
        <v>2800</v>
      </c>
      <c r="AT77" s="80" t="s">
        <v>17</v>
      </c>
      <c r="AU77" s="80">
        <v>12450</v>
      </c>
      <c r="AV77" s="81">
        <f t="shared" si="105"/>
        <v>5640</v>
      </c>
      <c r="AW77" s="81">
        <v>27300</v>
      </c>
      <c r="AX77" s="81">
        <f t="shared" si="107"/>
        <v>12370</v>
      </c>
      <c r="AY77" s="81">
        <v>700</v>
      </c>
      <c r="AZ77" s="82">
        <v>4</v>
      </c>
      <c r="BI77" s="124"/>
      <c r="BJ77" s="104">
        <v>120</v>
      </c>
      <c r="BK77" s="90">
        <f>ROUND(30.48*BJ77,-1)</f>
        <v>3660</v>
      </c>
      <c r="BL77" s="90" t="s">
        <v>17</v>
      </c>
      <c r="BM77" s="90">
        <v>22650</v>
      </c>
      <c r="BN77" s="91">
        <f t="shared" si="91"/>
        <v>10260</v>
      </c>
      <c r="BO77" s="91">
        <v>56900</v>
      </c>
      <c r="BP77" s="91">
        <f t="shared" si="92"/>
        <v>25780</v>
      </c>
      <c r="BQ77" s="91">
        <v>2000</v>
      </c>
      <c r="BR77" s="105">
        <v>5</v>
      </c>
      <c r="BS77" s="106"/>
      <c r="BT77" s="106"/>
      <c r="BU77" s="106"/>
      <c r="BV77" s="106"/>
      <c r="BW77" s="106"/>
      <c r="BX77" s="107"/>
    </row>
    <row r="78" spans="5:76" ht="15.75" customHeight="1" thickBot="1">
      <c r="E78" s="151"/>
      <c r="F78" s="148"/>
      <c r="G78" s="138"/>
      <c r="H78" s="138"/>
      <c r="I78" s="1" t="s">
        <v>17</v>
      </c>
      <c r="J78" s="1">
        <v>9400</v>
      </c>
      <c r="K78" s="3">
        <f t="shared" si="113"/>
        <v>4260</v>
      </c>
      <c r="L78" s="1"/>
      <c r="M78" s="3"/>
      <c r="N78" s="3">
        <v>5000</v>
      </c>
      <c r="O78" s="3"/>
      <c r="P78" s="3"/>
      <c r="Q78" s="3">
        <v>4800</v>
      </c>
      <c r="R78" s="19"/>
      <c r="AC78" s="43">
        <v>2440</v>
      </c>
      <c r="AD78">
        <v>7520</v>
      </c>
      <c r="AE78" s="3"/>
      <c r="AF78" s="4"/>
      <c r="AG78" s="3"/>
      <c r="AH78" s="3">
        <v>5500</v>
      </c>
      <c r="AI78" s="7"/>
      <c r="AJ78" s="3"/>
      <c r="AK78" s="3">
        <v>5000</v>
      </c>
      <c r="AL78" s="19">
        <v>5350</v>
      </c>
      <c r="AQ78" s="126"/>
      <c r="AR78" s="47">
        <v>96</v>
      </c>
      <c r="AS78" s="50">
        <f t="shared" ref="AS78" si="116">ROUND(30.48*AR78,-1)</f>
        <v>2930</v>
      </c>
      <c r="AT78" s="50" t="s">
        <v>17</v>
      </c>
      <c r="AU78" s="50">
        <v>14900</v>
      </c>
      <c r="AV78" s="51">
        <f t="shared" si="105"/>
        <v>6750</v>
      </c>
      <c r="AW78" s="51">
        <v>36650</v>
      </c>
      <c r="AX78" s="51">
        <f t="shared" si="107"/>
        <v>16600</v>
      </c>
      <c r="AY78" s="53">
        <v>700</v>
      </c>
      <c r="AZ78" s="54">
        <v>5</v>
      </c>
      <c r="BI78" s="118">
        <v>10</v>
      </c>
      <c r="BJ78" s="108">
        <v>24</v>
      </c>
      <c r="BK78" s="109">
        <f t="shared" ref="BK78" si="117">ROUND(30.48*BJ78,-1)</f>
        <v>730</v>
      </c>
      <c r="BL78" s="55" t="s">
        <v>17</v>
      </c>
      <c r="BM78" s="55">
        <v>11000</v>
      </c>
      <c r="BN78" s="56">
        <f t="shared" si="91"/>
        <v>4980</v>
      </c>
      <c r="BO78" s="56">
        <v>6000</v>
      </c>
      <c r="BP78" s="56">
        <f t="shared" si="92"/>
        <v>2720</v>
      </c>
      <c r="BQ78" s="56">
        <v>2000</v>
      </c>
      <c r="BR78" s="102">
        <v>2.5</v>
      </c>
      <c r="BS78" s="55">
        <v>10550</v>
      </c>
      <c r="BT78" s="56">
        <f t="shared" ref="BT78:BT93" si="118">ROUND(0.453*BS78,-1)</f>
        <v>4780</v>
      </c>
      <c r="BU78" s="56">
        <v>5150</v>
      </c>
      <c r="BV78" s="56">
        <f t="shared" ref="BV78:BV93" si="119">ROUND(0.453*BU78,-1)</f>
        <v>2330</v>
      </c>
      <c r="BW78" s="56">
        <v>1500</v>
      </c>
      <c r="BX78" s="57">
        <v>2</v>
      </c>
    </row>
    <row r="79" spans="5:76" ht="15.75" customHeight="1" thickBot="1">
      <c r="E79" s="150">
        <v>14</v>
      </c>
      <c r="F79" s="148"/>
      <c r="G79" s="139">
        <v>76</v>
      </c>
      <c r="H79" s="139">
        <f t="shared" si="8"/>
        <v>2320</v>
      </c>
      <c r="I79" s="6" t="s">
        <v>16</v>
      </c>
      <c r="J79" s="6">
        <v>8100</v>
      </c>
      <c r="K79" s="7">
        <f t="shared" si="113"/>
        <v>3670</v>
      </c>
      <c r="L79" s="20"/>
      <c r="M79" s="7"/>
      <c r="N79" s="7">
        <v>4600</v>
      </c>
      <c r="O79" s="7"/>
      <c r="P79" s="7"/>
      <c r="Q79" s="7"/>
      <c r="R79" s="21"/>
      <c r="AC79" s="43">
        <v>2560</v>
      </c>
      <c r="AD79">
        <v>7810</v>
      </c>
      <c r="AE79" s="3"/>
      <c r="AF79" s="4"/>
      <c r="AG79" s="3"/>
      <c r="AH79" s="3">
        <v>5500</v>
      </c>
      <c r="AI79" s="3"/>
      <c r="AJ79" s="3"/>
      <c r="AK79" s="3">
        <v>5250</v>
      </c>
      <c r="AL79" s="19">
        <v>5500</v>
      </c>
      <c r="AQ79" s="126"/>
      <c r="AR79" s="47">
        <v>100</v>
      </c>
      <c r="AS79" s="80">
        <f t="shared" ref="AS79" si="120">ROUND(30.48*AR79,-1)</f>
        <v>3050</v>
      </c>
      <c r="AT79" s="80" t="s">
        <v>17</v>
      </c>
      <c r="AU79" s="80">
        <v>15400</v>
      </c>
      <c r="AV79" s="81">
        <f t="shared" si="105"/>
        <v>6980</v>
      </c>
      <c r="AW79" s="81">
        <v>38500</v>
      </c>
      <c r="AX79" s="81">
        <f t="shared" si="107"/>
        <v>17440</v>
      </c>
      <c r="AY79" s="81">
        <v>700</v>
      </c>
      <c r="AZ79" s="82">
        <v>5</v>
      </c>
      <c r="BI79" s="119"/>
      <c r="BJ79" s="99">
        <v>28</v>
      </c>
      <c r="BK79" s="100">
        <f t="shared" ref="BK79" si="121">ROUND(30.48*BJ79,-1)</f>
        <v>850</v>
      </c>
      <c r="BL79" s="52" t="s">
        <v>17</v>
      </c>
      <c r="BM79" s="52">
        <v>11350</v>
      </c>
      <c r="BN79" s="53">
        <f t="shared" si="91"/>
        <v>5140</v>
      </c>
      <c r="BO79" s="53">
        <v>6750</v>
      </c>
      <c r="BP79" s="53">
        <f t="shared" si="92"/>
        <v>3060</v>
      </c>
      <c r="BQ79" s="53">
        <v>2000</v>
      </c>
      <c r="BR79" s="96">
        <v>2.5</v>
      </c>
      <c r="BS79" s="52">
        <v>11000</v>
      </c>
      <c r="BT79" s="53">
        <f t="shared" si="118"/>
        <v>4980</v>
      </c>
      <c r="BU79" s="53">
        <v>6100</v>
      </c>
      <c r="BV79" s="53">
        <f t="shared" si="119"/>
        <v>2760</v>
      </c>
      <c r="BW79" s="53">
        <v>1500</v>
      </c>
      <c r="BX79" s="58">
        <v>2</v>
      </c>
    </row>
    <row r="80" spans="5:76" ht="15.75" customHeight="1" thickBot="1">
      <c r="E80" s="151"/>
      <c r="F80" s="148"/>
      <c r="G80" s="138"/>
      <c r="H80" s="138"/>
      <c r="I80" s="1" t="s">
        <v>17</v>
      </c>
      <c r="J80" s="1">
        <v>10450</v>
      </c>
      <c r="K80" s="3">
        <f t="shared" si="113"/>
        <v>4730</v>
      </c>
      <c r="L80" s="1"/>
      <c r="M80" s="3"/>
      <c r="N80" s="3">
        <v>5000</v>
      </c>
      <c r="O80" s="3"/>
      <c r="P80" s="3"/>
      <c r="Q80" s="3"/>
      <c r="R80" s="19"/>
      <c r="AC80" s="43">
        <v>2680</v>
      </c>
      <c r="AD80">
        <v>8110</v>
      </c>
      <c r="AE80" s="3"/>
      <c r="AF80" s="4"/>
      <c r="AG80" s="3"/>
      <c r="AH80" s="3">
        <v>5500</v>
      </c>
      <c r="AI80" s="7"/>
      <c r="AJ80" s="3"/>
      <c r="AK80" s="3">
        <v>5500</v>
      </c>
      <c r="AL80" s="19">
        <v>5700</v>
      </c>
      <c r="AQ80" s="126"/>
      <c r="AR80" s="47">
        <v>104</v>
      </c>
      <c r="AS80" s="50">
        <f t="shared" ref="AS80" si="122">ROUND(30.48*AR80,-1)</f>
        <v>3170</v>
      </c>
      <c r="AT80" s="50" t="s">
        <v>17</v>
      </c>
      <c r="AU80" s="50">
        <v>15950</v>
      </c>
      <c r="AV80" s="51">
        <f t="shared" si="105"/>
        <v>7230</v>
      </c>
      <c r="AW80" s="51">
        <v>40600</v>
      </c>
      <c r="AX80" s="51">
        <f t="shared" si="107"/>
        <v>18390</v>
      </c>
      <c r="AY80" s="53">
        <v>700</v>
      </c>
      <c r="AZ80" s="54">
        <v>5</v>
      </c>
      <c r="BI80" s="119"/>
      <c r="BJ80" s="99">
        <v>32</v>
      </c>
      <c r="BK80" s="100">
        <f t="shared" ref="BK80" si="123">ROUND(30.48*BJ80,-1)</f>
        <v>980</v>
      </c>
      <c r="BL80" s="52" t="s">
        <v>17</v>
      </c>
      <c r="BM80" s="52">
        <v>11700</v>
      </c>
      <c r="BN80" s="53">
        <f t="shared" si="91"/>
        <v>5300</v>
      </c>
      <c r="BO80" s="53">
        <v>7500</v>
      </c>
      <c r="BP80" s="53">
        <f t="shared" si="92"/>
        <v>3400</v>
      </c>
      <c r="BQ80" s="53">
        <v>2000</v>
      </c>
      <c r="BR80" s="96">
        <v>2.5</v>
      </c>
      <c r="BS80" s="52">
        <v>11350</v>
      </c>
      <c r="BT80" s="53">
        <f t="shared" si="118"/>
        <v>5140</v>
      </c>
      <c r="BU80" s="53">
        <v>7000</v>
      </c>
      <c r="BV80" s="53">
        <f t="shared" si="119"/>
        <v>3170</v>
      </c>
      <c r="BW80" s="53">
        <v>1500</v>
      </c>
      <c r="BX80" s="58">
        <v>2</v>
      </c>
    </row>
    <row r="81" spans="5:76" ht="15.75" customHeight="1" thickBot="1">
      <c r="E81" s="150">
        <v>15</v>
      </c>
      <c r="F81" s="148"/>
      <c r="G81" s="139">
        <v>80</v>
      </c>
      <c r="H81" s="139">
        <f t="shared" si="8"/>
        <v>2440</v>
      </c>
      <c r="I81" s="6" t="s">
        <v>16</v>
      </c>
      <c r="J81" s="6">
        <v>8250</v>
      </c>
      <c r="K81" s="7">
        <f t="shared" si="113"/>
        <v>3740</v>
      </c>
      <c r="L81" s="20"/>
      <c r="M81" s="7"/>
      <c r="N81" s="7">
        <v>5000</v>
      </c>
      <c r="O81" s="7">
        <v>9200</v>
      </c>
      <c r="P81" s="7">
        <f>ROUND(0.453*O81,-1)</f>
        <v>4170</v>
      </c>
      <c r="Q81" s="7"/>
      <c r="R81" s="21"/>
      <c r="AC81" s="43">
        <v>2800</v>
      </c>
      <c r="AD81">
        <v>8400</v>
      </c>
      <c r="AE81" s="3"/>
      <c r="AF81" s="4"/>
      <c r="AG81" s="3"/>
      <c r="AH81" s="3">
        <v>5500</v>
      </c>
      <c r="AI81" s="3"/>
      <c r="AJ81" s="3"/>
      <c r="AK81" s="3">
        <v>5980</v>
      </c>
      <c r="AL81" s="19">
        <v>6070</v>
      </c>
      <c r="AQ81" s="126"/>
      <c r="AR81" s="47">
        <v>108</v>
      </c>
      <c r="AS81" s="80">
        <f t="shared" ref="AS81" si="124">ROUND(30.48*AR81,-1)</f>
        <v>3290</v>
      </c>
      <c r="AT81" s="80" t="s">
        <v>17</v>
      </c>
      <c r="AU81" s="80">
        <v>17050</v>
      </c>
      <c r="AV81" s="81">
        <f t="shared" si="105"/>
        <v>7720</v>
      </c>
      <c r="AW81" s="81">
        <v>44900</v>
      </c>
      <c r="AX81" s="81">
        <f t="shared" si="107"/>
        <v>20340</v>
      </c>
      <c r="AY81" s="81">
        <v>700</v>
      </c>
      <c r="AZ81" s="82">
        <v>5</v>
      </c>
      <c r="BI81" s="119"/>
      <c r="BJ81" s="99">
        <v>36</v>
      </c>
      <c r="BK81" s="100">
        <f t="shared" ref="BK81" si="125">ROUND(30.48*BJ81,-1)</f>
        <v>1100</v>
      </c>
      <c r="BL81" s="52" t="s">
        <v>17</v>
      </c>
      <c r="BM81" s="52">
        <v>12000</v>
      </c>
      <c r="BN81" s="53">
        <f t="shared" si="91"/>
        <v>5440</v>
      </c>
      <c r="BO81" s="53">
        <v>8350</v>
      </c>
      <c r="BP81" s="53">
        <f t="shared" si="92"/>
        <v>3780</v>
      </c>
      <c r="BQ81" s="53">
        <v>2000</v>
      </c>
      <c r="BR81" s="96">
        <v>2.5</v>
      </c>
      <c r="BS81" s="52">
        <v>11700</v>
      </c>
      <c r="BT81" s="53">
        <f t="shared" si="118"/>
        <v>5300</v>
      </c>
      <c r="BU81" s="53">
        <v>8050</v>
      </c>
      <c r="BV81" s="53">
        <f t="shared" si="119"/>
        <v>3650</v>
      </c>
      <c r="BW81" s="53">
        <v>1500</v>
      </c>
      <c r="BX81" s="58">
        <v>2</v>
      </c>
    </row>
    <row r="82" spans="5:76" ht="15.75" customHeight="1">
      <c r="E82" s="151"/>
      <c r="F82" s="148"/>
      <c r="G82" s="138"/>
      <c r="H82" s="138"/>
      <c r="I82" s="1" t="s">
        <v>17</v>
      </c>
      <c r="J82" s="1">
        <v>10850</v>
      </c>
      <c r="K82" s="3">
        <f t="shared" si="113"/>
        <v>4920</v>
      </c>
      <c r="L82" s="1"/>
      <c r="M82" s="3"/>
      <c r="N82" s="3">
        <v>5500</v>
      </c>
      <c r="O82" s="3"/>
      <c r="P82" s="3"/>
      <c r="Q82" s="3">
        <v>5000</v>
      </c>
      <c r="R82" s="19">
        <v>5350</v>
      </c>
      <c r="AC82" s="43">
        <v>2930</v>
      </c>
      <c r="AD82">
        <v>9350</v>
      </c>
      <c r="AE82" s="3"/>
      <c r="AF82" s="4"/>
      <c r="AG82" s="3"/>
      <c r="AH82" s="3">
        <v>5500</v>
      </c>
      <c r="AI82" s="7"/>
      <c r="AJ82" s="3"/>
      <c r="AK82" s="3">
        <v>6300</v>
      </c>
      <c r="AL82" s="19">
        <v>6530</v>
      </c>
      <c r="AQ82" s="126"/>
      <c r="AR82" s="47">
        <v>112</v>
      </c>
      <c r="AS82" s="50">
        <f t="shared" ref="AS82" si="126">ROUND(30.48*AR82,-1)</f>
        <v>3410</v>
      </c>
      <c r="AT82" s="50" t="s">
        <v>17</v>
      </c>
      <c r="AU82" s="50">
        <v>17850</v>
      </c>
      <c r="AV82" s="51">
        <f t="shared" si="105"/>
        <v>8090</v>
      </c>
      <c r="AW82" s="51">
        <v>48100</v>
      </c>
      <c r="AX82" s="51">
        <f t="shared" si="107"/>
        <v>21790</v>
      </c>
      <c r="AY82" s="53">
        <v>700</v>
      </c>
      <c r="AZ82" s="54">
        <v>5</v>
      </c>
      <c r="BI82" s="119"/>
      <c r="BJ82" s="99">
        <v>40</v>
      </c>
      <c r="BK82" s="100">
        <f t="shared" ref="BK82" si="127">ROUND(30.48*BJ82,-1)</f>
        <v>1220</v>
      </c>
      <c r="BL82" s="52" t="s">
        <v>17</v>
      </c>
      <c r="BM82" s="52">
        <v>12350</v>
      </c>
      <c r="BN82" s="53">
        <f t="shared" si="91"/>
        <v>5590</v>
      </c>
      <c r="BO82" s="53">
        <v>9250</v>
      </c>
      <c r="BP82" s="53">
        <f t="shared" si="92"/>
        <v>4190</v>
      </c>
      <c r="BQ82" s="53">
        <v>2000</v>
      </c>
      <c r="BR82" s="96">
        <v>2.5</v>
      </c>
      <c r="BS82" s="52">
        <v>11950</v>
      </c>
      <c r="BT82" s="53">
        <f t="shared" si="118"/>
        <v>5410</v>
      </c>
      <c r="BU82" s="53">
        <v>8800</v>
      </c>
      <c r="BV82" s="53">
        <f t="shared" si="119"/>
        <v>3990</v>
      </c>
      <c r="BW82" s="53">
        <v>1500</v>
      </c>
      <c r="BX82" s="58">
        <v>2</v>
      </c>
    </row>
    <row r="83" spans="5:76" ht="15.75" customHeight="1">
      <c r="E83" s="150">
        <v>16</v>
      </c>
      <c r="F83" s="148"/>
      <c r="G83" s="139">
        <v>84</v>
      </c>
      <c r="H83" s="139">
        <f t="shared" si="8"/>
        <v>2560</v>
      </c>
      <c r="I83" s="6" t="s">
        <v>16</v>
      </c>
      <c r="J83" s="6"/>
      <c r="K83" s="7"/>
      <c r="L83" s="20"/>
      <c r="M83" s="7"/>
      <c r="N83" s="7">
        <v>5000</v>
      </c>
      <c r="O83" s="7"/>
      <c r="P83" s="7"/>
      <c r="Q83" s="7"/>
      <c r="R83" s="21"/>
      <c r="AI83" s="3"/>
      <c r="AQ83" s="126"/>
      <c r="AR83" s="47">
        <v>116</v>
      </c>
      <c r="AS83" s="80">
        <f t="shared" ref="AS83" si="128">ROUND(30.48*AR83,-1)</f>
        <v>3540</v>
      </c>
      <c r="AT83" s="80" t="s">
        <v>17</v>
      </c>
      <c r="AU83" s="80">
        <v>18700</v>
      </c>
      <c r="AV83" s="81">
        <f t="shared" si="105"/>
        <v>8470</v>
      </c>
      <c r="AW83" s="81">
        <v>51450</v>
      </c>
      <c r="AX83" s="81">
        <f t="shared" si="107"/>
        <v>23310</v>
      </c>
      <c r="AY83" s="81">
        <v>700</v>
      </c>
      <c r="AZ83" s="82">
        <v>5</v>
      </c>
      <c r="BI83" s="119"/>
      <c r="BJ83" s="99">
        <v>44</v>
      </c>
      <c r="BK83" s="100">
        <f t="shared" ref="BK83" si="129">ROUND(30.48*BJ83,-1)</f>
        <v>1340</v>
      </c>
      <c r="BL83" s="52" t="s">
        <v>17</v>
      </c>
      <c r="BM83" s="52">
        <v>12650</v>
      </c>
      <c r="BN83" s="53">
        <f t="shared" si="91"/>
        <v>5730</v>
      </c>
      <c r="BO83" s="53">
        <v>10250</v>
      </c>
      <c r="BP83" s="53">
        <f t="shared" si="92"/>
        <v>4640</v>
      </c>
      <c r="BQ83" s="53">
        <v>2000</v>
      </c>
      <c r="BR83" s="96">
        <v>2.5</v>
      </c>
      <c r="BS83" s="52">
        <v>12150</v>
      </c>
      <c r="BT83" s="53">
        <f t="shared" si="118"/>
        <v>5500</v>
      </c>
      <c r="BU83" s="53">
        <v>9300</v>
      </c>
      <c r="BV83" s="53">
        <f t="shared" si="119"/>
        <v>4210</v>
      </c>
      <c r="BW83" s="53">
        <v>1500</v>
      </c>
      <c r="BX83" s="58">
        <v>2</v>
      </c>
    </row>
    <row r="84" spans="5:76" ht="15.75" customHeight="1" thickBot="1">
      <c r="E84" s="151"/>
      <c r="F84" s="148"/>
      <c r="G84" s="138"/>
      <c r="H84" s="138"/>
      <c r="I84" s="1" t="s">
        <v>17</v>
      </c>
      <c r="J84" s="1">
        <v>11400</v>
      </c>
      <c r="K84" s="3">
        <f>ROUND(0.453*J84,-1)</f>
        <v>5160</v>
      </c>
      <c r="L84" s="1"/>
      <c r="M84" s="3"/>
      <c r="N84" s="3">
        <v>5500</v>
      </c>
      <c r="O84" s="3"/>
      <c r="P84" s="3"/>
      <c r="Q84" s="3"/>
      <c r="R84" s="19"/>
      <c r="AC84" s="6"/>
      <c r="AD84" s="6"/>
      <c r="AE84" s="7"/>
      <c r="AF84" s="20"/>
      <c r="AG84" s="7"/>
      <c r="AH84" s="7"/>
      <c r="AI84" s="7"/>
      <c r="AJ84" s="7"/>
      <c r="AK84" s="7"/>
      <c r="AL84" s="21"/>
      <c r="AQ84" s="127"/>
      <c r="AR84" s="28">
        <v>120</v>
      </c>
      <c r="AS84" s="59">
        <f>ROUND(30.48*AR84,-1)</f>
        <v>3660</v>
      </c>
      <c r="AT84" s="59" t="s">
        <v>17</v>
      </c>
      <c r="AU84" s="59">
        <v>19450</v>
      </c>
      <c r="AV84" s="60">
        <f t="shared" si="105"/>
        <v>8810</v>
      </c>
      <c r="AW84" s="60">
        <v>54400</v>
      </c>
      <c r="AX84" s="60">
        <f t="shared" si="107"/>
        <v>24640</v>
      </c>
      <c r="AY84" s="60">
        <v>700</v>
      </c>
      <c r="AZ84" s="61">
        <v>5</v>
      </c>
      <c r="BI84" s="119"/>
      <c r="BJ84" s="99">
        <v>48</v>
      </c>
      <c r="BK84" s="100">
        <f t="shared" ref="BK84" si="130">ROUND(30.48*BJ84,-1)</f>
        <v>1460</v>
      </c>
      <c r="BL84" s="52" t="s">
        <v>17</v>
      </c>
      <c r="BM84" s="52">
        <v>13000</v>
      </c>
      <c r="BN84" s="53">
        <f t="shared" si="91"/>
        <v>5890</v>
      </c>
      <c r="BO84" s="53">
        <v>11300</v>
      </c>
      <c r="BP84" s="53">
        <f t="shared" si="92"/>
        <v>5120</v>
      </c>
      <c r="BQ84" s="53">
        <v>2000</v>
      </c>
      <c r="BR84" s="96">
        <v>2.5</v>
      </c>
      <c r="BS84" s="52">
        <v>12700</v>
      </c>
      <c r="BT84" s="53">
        <f t="shared" si="118"/>
        <v>5750</v>
      </c>
      <c r="BU84" s="53">
        <v>11150</v>
      </c>
      <c r="BV84" s="53">
        <f t="shared" si="119"/>
        <v>5050</v>
      </c>
      <c r="BW84" s="53">
        <v>1500</v>
      </c>
      <c r="BX84" s="58">
        <v>2</v>
      </c>
    </row>
    <row r="85" spans="5:76" ht="15.75" customHeight="1">
      <c r="E85" s="150">
        <v>17</v>
      </c>
      <c r="F85" s="148"/>
      <c r="G85" s="139">
        <v>88</v>
      </c>
      <c r="H85" s="139">
        <f t="shared" si="8"/>
        <v>2680</v>
      </c>
      <c r="I85" s="6" t="s">
        <v>16</v>
      </c>
      <c r="J85" s="6"/>
      <c r="K85" s="7"/>
      <c r="L85" s="20"/>
      <c r="M85" s="7"/>
      <c r="N85" s="7">
        <v>5000</v>
      </c>
      <c r="O85" s="7"/>
      <c r="P85" s="7"/>
      <c r="Q85" s="7"/>
      <c r="R85" s="21"/>
      <c r="AI85" s="3"/>
      <c r="AQ85" s="128" t="s">
        <v>4</v>
      </c>
      <c r="AR85" s="157">
        <v>24</v>
      </c>
      <c r="AS85" s="159">
        <f t="shared" ref="AS85" si="131">ROUND(30.48*AR85,-1)</f>
        <v>730</v>
      </c>
      <c r="AT85" s="77" t="s">
        <v>16</v>
      </c>
      <c r="AU85" s="77">
        <v>8250</v>
      </c>
      <c r="AV85" s="78">
        <f t="shared" si="105"/>
        <v>3740</v>
      </c>
      <c r="AW85" s="78">
        <v>4650</v>
      </c>
      <c r="AX85" s="78">
        <f t="shared" si="107"/>
        <v>2110</v>
      </c>
      <c r="AY85" s="78">
        <v>1000</v>
      </c>
      <c r="AZ85" s="79">
        <v>2</v>
      </c>
      <c r="BA85" s="89"/>
      <c r="BI85" s="119"/>
      <c r="BJ85" s="99">
        <v>52</v>
      </c>
      <c r="BK85" s="100">
        <f t="shared" ref="BK85" si="132">ROUND(30.48*BJ85,-1)</f>
        <v>1580</v>
      </c>
      <c r="BL85" s="52" t="s">
        <v>17</v>
      </c>
      <c r="BM85" s="52">
        <v>13300</v>
      </c>
      <c r="BN85" s="53">
        <f t="shared" si="91"/>
        <v>6020</v>
      </c>
      <c r="BO85" s="53">
        <v>12350</v>
      </c>
      <c r="BP85" s="53">
        <f t="shared" si="92"/>
        <v>5590</v>
      </c>
      <c r="BQ85" s="53">
        <v>2000</v>
      </c>
      <c r="BR85" s="96">
        <v>2.5</v>
      </c>
      <c r="BS85" s="52">
        <v>13150</v>
      </c>
      <c r="BT85" s="53">
        <f t="shared" si="118"/>
        <v>5960</v>
      </c>
      <c r="BU85" s="53">
        <v>12800</v>
      </c>
      <c r="BV85" s="53">
        <f t="shared" si="119"/>
        <v>5800</v>
      </c>
      <c r="BW85" s="53">
        <v>1500</v>
      </c>
      <c r="BX85" s="58">
        <v>2</v>
      </c>
    </row>
    <row r="86" spans="5:76" ht="15.75" customHeight="1">
      <c r="E86" s="151"/>
      <c r="F86" s="148"/>
      <c r="G86" s="138"/>
      <c r="H86" s="138"/>
      <c r="I86" s="1" t="s">
        <v>17</v>
      </c>
      <c r="J86" s="1">
        <v>11800</v>
      </c>
      <c r="K86" s="3">
        <f>ROUND(0.453*J86,-1)</f>
        <v>5350</v>
      </c>
      <c r="L86" s="1"/>
      <c r="M86" s="3"/>
      <c r="N86" s="3">
        <v>5500</v>
      </c>
      <c r="O86" s="3"/>
      <c r="P86" s="3"/>
      <c r="Q86" s="3">
        <v>5500</v>
      </c>
      <c r="R86" s="19"/>
      <c r="AB86">
        <v>9690</v>
      </c>
      <c r="AC86" s="6"/>
      <c r="AD86" s="6"/>
      <c r="AE86" s="7"/>
      <c r="AF86" s="20"/>
      <c r="AG86" s="7"/>
      <c r="AH86" s="7"/>
      <c r="AI86" s="7"/>
      <c r="AJ86" s="7"/>
      <c r="AK86" s="7"/>
      <c r="AL86" s="21"/>
      <c r="AQ86" s="129"/>
      <c r="AR86" s="158"/>
      <c r="AS86" s="161"/>
      <c r="AT86" s="50" t="s">
        <v>17</v>
      </c>
      <c r="AU86" s="50">
        <v>8650</v>
      </c>
      <c r="AV86" s="51">
        <f t="shared" si="105"/>
        <v>3920</v>
      </c>
      <c r="AW86" s="51">
        <v>5650</v>
      </c>
      <c r="AX86" s="51">
        <f t="shared" si="107"/>
        <v>2560</v>
      </c>
      <c r="AY86" s="51">
        <v>800</v>
      </c>
      <c r="AZ86" s="54">
        <v>2.5</v>
      </c>
      <c r="BI86" s="119"/>
      <c r="BJ86" s="99">
        <v>56</v>
      </c>
      <c r="BK86" s="100">
        <f t="shared" ref="BK86" si="133">ROUND(30.48*BJ86,-1)</f>
        <v>1710</v>
      </c>
      <c r="BL86" s="52" t="s">
        <v>17</v>
      </c>
      <c r="BM86" s="52">
        <v>13700</v>
      </c>
      <c r="BN86" s="53">
        <f t="shared" si="91"/>
        <v>6210</v>
      </c>
      <c r="BO86" s="53">
        <v>13750</v>
      </c>
      <c r="BP86" s="53">
        <f t="shared" si="92"/>
        <v>6230</v>
      </c>
      <c r="BQ86" s="53">
        <v>2000</v>
      </c>
      <c r="BR86" s="96">
        <v>2.5</v>
      </c>
      <c r="BS86" s="52">
        <v>12450</v>
      </c>
      <c r="BT86" s="53">
        <f t="shared" si="118"/>
        <v>5640</v>
      </c>
      <c r="BU86" s="53">
        <v>9900</v>
      </c>
      <c r="BV86" s="53">
        <f t="shared" si="119"/>
        <v>4480</v>
      </c>
      <c r="BW86" s="53">
        <v>1500</v>
      </c>
      <c r="BX86" s="58">
        <v>2.5</v>
      </c>
    </row>
    <row r="87" spans="5:76" ht="15.75" customHeight="1">
      <c r="E87" s="150">
        <v>18</v>
      </c>
      <c r="F87" s="148"/>
      <c r="G87" s="139">
        <v>92</v>
      </c>
      <c r="H87" s="139">
        <f t="shared" si="8"/>
        <v>2800</v>
      </c>
      <c r="I87" s="6" t="s">
        <v>16</v>
      </c>
      <c r="J87" s="6"/>
      <c r="K87" s="7"/>
      <c r="L87" s="20"/>
      <c r="M87" s="7"/>
      <c r="N87" s="7">
        <v>5000</v>
      </c>
      <c r="O87" s="7"/>
      <c r="P87" s="7"/>
      <c r="Q87" s="7"/>
      <c r="R87" s="21"/>
      <c r="AI87" s="3"/>
      <c r="AL87" s="19"/>
      <c r="AQ87" s="129"/>
      <c r="AR87" s="158">
        <v>28</v>
      </c>
      <c r="AS87" s="161">
        <f t="shared" ref="AS87" si="134">ROUND(30.48*AR87,-1)</f>
        <v>850</v>
      </c>
      <c r="AT87" s="80" t="s">
        <v>16</v>
      </c>
      <c r="AU87" s="80">
        <v>8500</v>
      </c>
      <c r="AV87" s="81">
        <f t="shared" si="105"/>
        <v>3850</v>
      </c>
      <c r="AW87" s="81">
        <v>4250</v>
      </c>
      <c r="AX87" s="81">
        <f t="shared" si="107"/>
        <v>1930</v>
      </c>
      <c r="AY87" s="81">
        <v>1000</v>
      </c>
      <c r="AZ87" s="82">
        <v>2</v>
      </c>
      <c r="BI87" s="119"/>
      <c r="BJ87" s="99">
        <v>60</v>
      </c>
      <c r="BK87" s="100">
        <f t="shared" ref="BK87" si="135">ROUND(30.48*BJ87,-1)</f>
        <v>1830</v>
      </c>
      <c r="BL87" s="52" t="s">
        <v>17</v>
      </c>
      <c r="BM87" s="52">
        <v>14350</v>
      </c>
      <c r="BN87" s="53">
        <f t="shared" si="91"/>
        <v>6500</v>
      </c>
      <c r="BO87" s="53">
        <v>16150</v>
      </c>
      <c r="BP87" s="53">
        <f t="shared" si="92"/>
        <v>7320</v>
      </c>
      <c r="BQ87" s="53">
        <v>2000</v>
      </c>
      <c r="BR87" s="96">
        <v>3.15</v>
      </c>
      <c r="BS87" s="52">
        <v>12650</v>
      </c>
      <c r="BT87" s="53">
        <f t="shared" si="118"/>
        <v>5730</v>
      </c>
      <c r="BU87" s="53">
        <v>10500</v>
      </c>
      <c r="BV87" s="53">
        <f t="shared" si="119"/>
        <v>4760</v>
      </c>
      <c r="BW87" s="53">
        <v>1500</v>
      </c>
      <c r="BX87" s="58">
        <v>2.5</v>
      </c>
    </row>
    <row r="88" spans="5:76" ht="15.75" customHeight="1">
      <c r="E88" s="151"/>
      <c r="F88" s="148"/>
      <c r="G88" s="138"/>
      <c r="H88" s="138"/>
      <c r="I88" s="1" t="s">
        <v>17</v>
      </c>
      <c r="J88" s="1">
        <v>12450</v>
      </c>
      <c r="K88" s="3">
        <f>ROUND(0.453*J88,-1)</f>
        <v>5640</v>
      </c>
      <c r="L88" s="1"/>
      <c r="M88" s="3"/>
      <c r="N88" s="3">
        <v>5500</v>
      </c>
      <c r="O88" s="3"/>
      <c r="P88" s="3"/>
      <c r="Q88" s="3">
        <v>5980</v>
      </c>
      <c r="R88" s="19">
        <v>6070</v>
      </c>
      <c r="AB88">
        <v>10080</v>
      </c>
      <c r="AC88" s="6"/>
      <c r="AD88" s="6"/>
      <c r="AE88" s="7"/>
      <c r="AF88" s="20"/>
      <c r="AG88" s="7"/>
      <c r="AH88" s="7"/>
      <c r="AI88" s="7"/>
      <c r="AJ88" s="7"/>
      <c r="AK88" s="7"/>
      <c r="AL88" s="21"/>
      <c r="AQ88" s="129"/>
      <c r="AR88" s="158"/>
      <c r="AS88" s="161"/>
      <c r="AT88" s="50" t="s">
        <v>17</v>
      </c>
      <c r="AU88" s="50">
        <v>8950</v>
      </c>
      <c r="AV88" s="51">
        <f t="shared" si="105"/>
        <v>4050</v>
      </c>
      <c r="AW88" s="51">
        <v>6350</v>
      </c>
      <c r="AX88" s="51">
        <f t="shared" si="107"/>
        <v>2880</v>
      </c>
      <c r="AY88" s="51">
        <v>800</v>
      </c>
      <c r="AZ88" s="54">
        <v>2.5</v>
      </c>
      <c r="BI88" s="119"/>
      <c r="BJ88" s="99">
        <v>64</v>
      </c>
      <c r="BK88" s="100">
        <f t="shared" ref="BK88" si="136">ROUND(30.48*BJ88,-1)</f>
        <v>1950</v>
      </c>
      <c r="BL88" s="52" t="s">
        <v>17</v>
      </c>
      <c r="BM88" s="52">
        <v>14900</v>
      </c>
      <c r="BN88" s="53">
        <f t="shared" si="91"/>
        <v>6750</v>
      </c>
      <c r="BO88" s="53">
        <v>18000</v>
      </c>
      <c r="BP88" s="53">
        <f t="shared" si="92"/>
        <v>8150</v>
      </c>
      <c r="BQ88" s="53">
        <v>2000</v>
      </c>
      <c r="BR88" s="96">
        <v>3.15</v>
      </c>
      <c r="BS88" s="52">
        <v>13000</v>
      </c>
      <c r="BT88" s="53">
        <f t="shared" si="118"/>
        <v>5890</v>
      </c>
      <c r="BU88" s="53">
        <v>11650</v>
      </c>
      <c r="BV88" s="53">
        <f t="shared" si="119"/>
        <v>5280</v>
      </c>
      <c r="BW88" s="53">
        <v>1500</v>
      </c>
      <c r="BX88" s="58">
        <v>2.5</v>
      </c>
    </row>
    <row r="89" spans="5:76" ht="15.75" customHeight="1">
      <c r="E89" s="150">
        <v>19</v>
      </c>
      <c r="F89" s="148"/>
      <c r="G89" s="139">
        <v>96</v>
      </c>
      <c r="H89" s="139">
        <f t="shared" si="8"/>
        <v>2930</v>
      </c>
      <c r="I89" s="6" t="s">
        <v>16</v>
      </c>
      <c r="J89" s="6"/>
      <c r="K89" s="7"/>
      <c r="L89" s="20"/>
      <c r="M89" s="7"/>
      <c r="N89" s="7">
        <v>5000</v>
      </c>
      <c r="O89" s="7"/>
      <c r="P89" s="7"/>
      <c r="Q89" s="7"/>
      <c r="R89" s="21"/>
      <c r="AI89" s="3"/>
      <c r="AJ89" s="3"/>
      <c r="AK89" s="3"/>
      <c r="AL89" s="19"/>
      <c r="AQ89" s="129"/>
      <c r="AR89" s="158">
        <v>32</v>
      </c>
      <c r="AS89" s="161">
        <f t="shared" ref="AS89" si="137">ROUND(30.48*AR89,-1)</f>
        <v>980</v>
      </c>
      <c r="AT89" s="80" t="s">
        <v>16</v>
      </c>
      <c r="AU89" s="80">
        <v>8800</v>
      </c>
      <c r="AV89" s="81">
        <f t="shared" si="105"/>
        <v>3990</v>
      </c>
      <c r="AW89" s="81">
        <v>4950</v>
      </c>
      <c r="AX89" s="81">
        <f t="shared" si="107"/>
        <v>2240</v>
      </c>
      <c r="AY89" s="81">
        <v>1000</v>
      </c>
      <c r="AZ89" s="82">
        <v>2</v>
      </c>
      <c r="BI89" s="119"/>
      <c r="BJ89" s="99">
        <v>68</v>
      </c>
      <c r="BK89" s="100">
        <f t="shared" ref="BK89" si="138">ROUND(30.48*BJ89,-1)</f>
        <v>2070</v>
      </c>
      <c r="BL89" s="52" t="s">
        <v>17</v>
      </c>
      <c r="BM89" s="52">
        <v>15250</v>
      </c>
      <c r="BN89" s="53">
        <f t="shared" si="91"/>
        <v>6910</v>
      </c>
      <c r="BO89" s="53">
        <v>19450</v>
      </c>
      <c r="BP89" s="53">
        <f t="shared" si="92"/>
        <v>8810</v>
      </c>
      <c r="BQ89" s="53">
        <v>2000</v>
      </c>
      <c r="BR89" s="96">
        <v>3.15</v>
      </c>
      <c r="BS89" s="52">
        <v>13300</v>
      </c>
      <c r="BT89" s="53">
        <f t="shared" si="118"/>
        <v>6020</v>
      </c>
      <c r="BU89" s="53">
        <v>12850</v>
      </c>
      <c r="BV89" s="53">
        <f t="shared" si="119"/>
        <v>5820</v>
      </c>
      <c r="BW89" s="53">
        <v>1500</v>
      </c>
      <c r="BX89" s="58">
        <v>3.15</v>
      </c>
    </row>
    <row r="90" spans="5:76" ht="15.75" customHeight="1">
      <c r="E90" s="151"/>
      <c r="F90" s="148"/>
      <c r="G90" s="138"/>
      <c r="H90" s="138"/>
      <c r="I90" s="1" t="s">
        <v>17</v>
      </c>
      <c r="J90" s="1">
        <v>14900</v>
      </c>
      <c r="K90" s="3">
        <f>ROUND(0.453*J90,-1)</f>
        <v>6750</v>
      </c>
      <c r="L90" s="1"/>
      <c r="M90" s="3"/>
      <c r="N90" s="3">
        <v>5500</v>
      </c>
      <c r="O90" s="3"/>
      <c r="P90" s="3"/>
      <c r="Q90" s="3"/>
      <c r="R90" s="19">
        <v>6530</v>
      </c>
      <c r="AB90">
        <v>10460</v>
      </c>
      <c r="AC90" s="6"/>
      <c r="AD90" s="6"/>
      <c r="AE90" s="7"/>
      <c r="AF90" s="20"/>
      <c r="AG90" s="7"/>
      <c r="AH90" s="7"/>
      <c r="AI90" s="7"/>
      <c r="AJ90" s="7"/>
      <c r="AK90" s="7"/>
      <c r="AL90" s="21"/>
      <c r="AQ90" s="129"/>
      <c r="AR90" s="158"/>
      <c r="AS90" s="161"/>
      <c r="AT90" s="50" t="s">
        <v>17</v>
      </c>
      <c r="AU90" s="50">
        <v>9250</v>
      </c>
      <c r="AV90" s="51">
        <f t="shared" si="105"/>
        <v>4190</v>
      </c>
      <c r="AW90" s="51">
        <v>7100</v>
      </c>
      <c r="AX90" s="51">
        <f t="shared" si="107"/>
        <v>3220</v>
      </c>
      <c r="AY90" s="51">
        <v>800</v>
      </c>
      <c r="AZ90" s="54">
        <v>2.5</v>
      </c>
      <c r="BI90" s="119"/>
      <c r="BJ90" s="99">
        <v>72</v>
      </c>
      <c r="BK90" s="100">
        <f t="shared" ref="BK90" si="139">ROUND(30.48*BJ90,-1)</f>
        <v>2190</v>
      </c>
      <c r="BL90" s="52" t="s">
        <v>17</v>
      </c>
      <c r="BM90" s="52">
        <v>15500</v>
      </c>
      <c r="BN90" s="53">
        <f t="shared" si="91"/>
        <v>7020</v>
      </c>
      <c r="BO90" s="53">
        <v>20250</v>
      </c>
      <c r="BP90" s="53">
        <f t="shared" si="92"/>
        <v>9170</v>
      </c>
      <c r="BQ90" s="53">
        <v>2000</v>
      </c>
      <c r="BR90" s="96">
        <v>3.15</v>
      </c>
      <c r="BS90" s="52">
        <v>13650</v>
      </c>
      <c r="BT90" s="53">
        <f t="shared" si="118"/>
        <v>6180</v>
      </c>
      <c r="BU90" s="53">
        <v>14000</v>
      </c>
      <c r="BV90" s="53">
        <f t="shared" si="119"/>
        <v>6340</v>
      </c>
      <c r="BW90" s="53">
        <v>1500</v>
      </c>
      <c r="BX90" s="58">
        <v>3.15</v>
      </c>
    </row>
    <row r="91" spans="5:76" ht="15.75" customHeight="1">
      <c r="E91" s="150">
        <v>20</v>
      </c>
      <c r="F91" s="148"/>
      <c r="G91" s="139">
        <v>100</v>
      </c>
      <c r="H91" s="139">
        <f t="shared" si="8"/>
        <v>3050</v>
      </c>
      <c r="I91" s="6" t="s">
        <v>16</v>
      </c>
      <c r="J91" s="6"/>
      <c r="K91" s="7"/>
      <c r="L91" s="20"/>
      <c r="M91" s="7"/>
      <c r="N91" s="7"/>
      <c r="O91" s="7"/>
      <c r="P91" s="7"/>
      <c r="Q91" s="7"/>
      <c r="R91" s="21"/>
      <c r="AI91" s="3"/>
      <c r="AQ91" s="129"/>
      <c r="AR91" s="158">
        <v>36</v>
      </c>
      <c r="AS91" s="161">
        <f t="shared" ref="AS91" si="140">ROUND(30.48*AR91,-1)</f>
        <v>1100</v>
      </c>
      <c r="AT91" s="80" t="s">
        <v>16</v>
      </c>
      <c r="AU91" s="80">
        <v>9100</v>
      </c>
      <c r="AV91" s="81">
        <f t="shared" si="105"/>
        <v>4120</v>
      </c>
      <c r="AW91" s="81">
        <v>6850</v>
      </c>
      <c r="AX91" s="81">
        <f t="shared" si="107"/>
        <v>3100</v>
      </c>
      <c r="AY91" s="81">
        <v>1000</v>
      </c>
      <c r="AZ91" s="82">
        <v>2</v>
      </c>
      <c r="BI91" s="119"/>
      <c r="BJ91" s="99">
        <v>76</v>
      </c>
      <c r="BK91" s="100">
        <f t="shared" ref="BK91" si="141">ROUND(30.48*BJ91,-1)</f>
        <v>2320</v>
      </c>
      <c r="BL91" s="52" t="s">
        <v>17</v>
      </c>
      <c r="BM91" s="52">
        <v>16200</v>
      </c>
      <c r="BN91" s="53">
        <f t="shared" ref="BN91:BN122" si="142">ROUND(0.453*BM91,-1)</f>
        <v>7340</v>
      </c>
      <c r="BO91" s="53">
        <v>22700</v>
      </c>
      <c r="BP91" s="53">
        <f t="shared" ref="BP91:BP122" si="143">ROUND(0.453*BO91,-1)</f>
        <v>10280</v>
      </c>
      <c r="BQ91" s="53">
        <v>2000</v>
      </c>
      <c r="BR91" s="96">
        <v>4</v>
      </c>
      <c r="BS91" s="52">
        <v>14100</v>
      </c>
      <c r="BT91" s="53">
        <f t="shared" si="118"/>
        <v>6390</v>
      </c>
      <c r="BU91" s="53">
        <v>15700</v>
      </c>
      <c r="BV91" s="53">
        <f t="shared" si="119"/>
        <v>7110</v>
      </c>
      <c r="BW91" s="53">
        <v>1500</v>
      </c>
      <c r="BX91" s="58">
        <v>3.15</v>
      </c>
    </row>
    <row r="92" spans="5:76" ht="15.75" customHeight="1">
      <c r="E92" s="151"/>
      <c r="F92" s="148"/>
      <c r="G92" s="138"/>
      <c r="H92" s="138"/>
      <c r="I92" s="1" t="s">
        <v>17</v>
      </c>
      <c r="J92" s="1">
        <v>15400</v>
      </c>
      <c r="K92" s="3">
        <f>ROUND(0.453*J92,-1)</f>
        <v>6980</v>
      </c>
      <c r="L92" s="1"/>
      <c r="M92" s="3"/>
      <c r="N92" s="3"/>
      <c r="O92" s="3"/>
      <c r="P92" s="3"/>
      <c r="Q92" s="3"/>
      <c r="R92" s="19"/>
      <c r="AB92">
        <v>10830</v>
      </c>
      <c r="AC92" s="6"/>
      <c r="AD92" s="6"/>
      <c r="AE92" s="7"/>
      <c r="AF92" s="20"/>
      <c r="AG92" s="7"/>
      <c r="AH92" s="7"/>
      <c r="AI92" s="7"/>
      <c r="AJ92" s="7"/>
      <c r="AK92" s="7"/>
      <c r="AL92" s="21"/>
      <c r="AQ92" s="129"/>
      <c r="AR92" s="158"/>
      <c r="AS92" s="161"/>
      <c r="AT92" s="50" t="s">
        <v>17</v>
      </c>
      <c r="AU92" s="50">
        <v>9550</v>
      </c>
      <c r="AV92" s="51">
        <f t="shared" si="105"/>
        <v>4330</v>
      </c>
      <c r="AW92" s="51">
        <v>7950</v>
      </c>
      <c r="AX92" s="51">
        <f t="shared" si="107"/>
        <v>3600</v>
      </c>
      <c r="AY92" s="51">
        <v>800</v>
      </c>
      <c r="AZ92" s="54">
        <v>2.5</v>
      </c>
      <c r="BI92" s="119"/>
      <c r="BJ92" s="99">
        <v>80</v>
      </c>
      <c r="BK92" s="100">
        <f t="shared" ref="BK92" si="144">ROUND(30.48*BJ92,-1)</f>
        <v>2440</v>
      </c>
      <c r="BL92" s="52" t="s">
        <v>17</v>
      </c>
      <c r="BM92" s="52">
        <v>16600</v>
      </c>
      <c r="BN92" s="53">
        <f t="shared" si="142"/>
        <v>7520</v>
      </c>
      <c r="BO92" s="53">
        <v>24250</v>
      </c>
      <c r="BP92" s="53">
        <f t="shared" si="143"/>
        <v>10990</v>
      </c>
      <c r="BQ92" s="53">
        <v>2000</v>
      </c>
      <c r="BR92" s="96">
        <v>4</v>
      </c>
      <c r="BS92" s="52">
        <v>14750</v>
      </c>
      <c r="BT92" s="53">
        <f t="shared" si="118"/>
        <v>6680</v>
      </c>
      <c r="BU92" s="53">
        <v>18200</v>
      </c>
      <c r="BV92" s="53">
        <f t="shared" si="119"/>
        <v>8240</v>
      </c>
      <c r="BW92" s="53">
        <v>1500</v>
      </c>
      <c r="BX92" s="58">
        <v>3.15</v>
      </c>
    </row>
    <row r="93" spans="5:76" ht="15.75" customHeight="1">
      <c r="E93" s="150">
        <v>21</v>
      </c>
      <c r="F93" s="148"/>
      <c r="G93" s="139">
        <v>104</v>
      </c>
      <c r="H93" s="139">
        <f t="shared" si="8"/>
        <v>3170</v>
      </c>
      <c r="I93" s="6" t="s">
        <v>16</v>
      </c>
      <c r="J93" s="6"/>
      <c r="K93" s="7"/>
      <c r="L93" s="20"/>
      <c r="M93" s="7"/>
      <c r="N93" s="7"/>
      <c r="O93" s="7"/>
      <c r="P93" s="7"/>
      <c r="Q93" s="7"/>
      <c r="R93" s="21"/>
      <c r="AI93" s="3"/>
      <c r="AQ93" s="129"/>
      <c r="AR93" s="158">
        <v>40</v>
      </c>
      <c r="AS93" s="161">
        <f t="shared" ref="AS93" si="145">ROUND(30.48*AR93,-1)</f>
        <v>1220</v>
      </c>
      <c r="AT93" s="80" t="s">
        <v>16</v>
      </c>
      <c r="AU93" s="80">
        <v>9300</v>
      </c>
      <c r="AV93" s="81">
        <f t="shared" si="105"/>
        <v>4210</v>
      </c>
      <c r="AW93" s="81">
        <v>7350</v>
      </c>
      <c r="AX93" s="81">
        <f t="shared" si="107"/>
        <v>3330</v>
      </c>
      <c r="AY93" s="81">
        <v>1000</v>
      </c>
      <c r="AZ93" s="82">
        <v>2</v>
      </c>
      <c r="BI93" s="119"/>
      <c r="BJ93" s="99">
        <v>84</v>
      </c>
      <c r="BK93" s="100">
        <f t="shared" ref="BK93:BK124" si="146">ROUND(30.48*BJ93,-1)</f>
        <v>2560</v>
      </c>
      <c r="BL93" s="52" t="s">
        <v>17</v>
      </c>
      <c r="BM93" s="52">
        <v>17250</v>
      </c>
      <c r="BN93" s="53">
        <f t="shared" si="142"/>
        <v>7810</v>
      </c>
      <c r="BO93" s="53">
        <v>26600</v>
      </c>
      <c r="BP93" s="53">
        <f t="shared" si="143"/>
        <v>12050</v>
      </c>
      <c r="BQ93" s="53">
        <v>2000</v>
      </c>
      <c r="BR93" s="96">
        <v>4</v>
      </c>
      <c r="BS93" s="52">
        <v>15000</v>
      </c>
      <c r="BT93" s="53">
        <f t="shared" si="118"/>
        <v>6800</v>
      </c>
      <c r="BU93" s="53">
        <v>18550</v>
      </c>
      <c r="BV93" s="53">
        <f t="shared" si="119"/>
        <v>8400</v>
      </c>
      <c r="BW93" s="53">
        <v>1500</v>
      </c>
      <c r="BX93" s="58">
        <v>3.15</v>
      </c>
    </row>
    <row r="94" spans="5:76" ht="15.75" customHeight="1">
      <c r="E94" s="151"/>
      <c r="F94" s="148"/>
      <c r="G94" s="138"/>
      <c r="H94" s="138"/>
      <c r="I94" s="1" t="s">
        <v>17</v>
      </c>
      <c r="J94" s="1">
        <v>15950</v>
      </c>
      <c r="K94" s="3">
        <f>ROUND(0.453*J94,-1)</f>
        <v>7230</v>
      </c>
      <c r="L94" s="1"/>
      <c r="M94" s="3"/>
      <c r="N94" s="3"/>
      <c r="O94" s="3"/>
      <c r="P94" s="3"/>
      <c r="Q94" s="3"/>
      <c r="R94" s="19"/>
      <c r="AB94">
        <v>11210</v>
      </c>
      <c r="AI94" s="7"/>
      <c r="AQ94" s="129"/>
      <c r="AR94" s="158"/>
      <c r="AS94" s="161"/>
      <c r="AT94" s="50" t="s">
        <v>17</v>
      </c>
      <c r="AU94" s="50">
        <v>9850</v>
      </c>
      <c r="AV94" s="51">
        <f t="shared" si="105"/>
        <v>4460</v>
      </c>
      <c r="AW94" s="51">
        <v>8800</v>
      </c>
      <c r="AX94" s="51">
        <f t="shared" si="107"/>
        <v>3990</v>
      </c>
      <c r="AY94" s="51">
        <v>800</v>
      </c>
      <c r="AZ94" s="54">
        <v>2.5</v>
      </c>
      <c r="BI94" s="119"/>
      <c r="BJ94" s="98">
        <v>88</v>
      </c>
      <c r="BK94" s="52">
        <f t="shared" si="146"/>
        <v>2680</v>
      </c>
      <c r="BL94" s="52" t="s">
        <v>17</v>
      </c>
      <c r="BM94" s="52">
        <v>17900</v>
      </c>
      <c r="BN94" s="53">
        <f t="shared" si="142"/>
        <v>8110</v>
      </c>
      <c r="BO94" s="53">
        <v>29100</v>
      </c>
      <c r="BP94" s="53">
        <f t="shared" si="143"/>
        <v>13180</v>
      </c>
      <c r="BQ94" s="53">
        <v>2000</v>
      </c>
      <c r="BR94" s="96">
        <v>4</v>
      </c>
      <c r="BS94" s="97"/>
      <c r="BT94" s="97"/>
      <c r="BU94" s="97"/>
      <c r="BV94" s="97"/>
      <c r="BW94" s="97"/>
      <c r="BX94" s="103"/>
    </row>
    <row r="95" spans="5:76" ht="15.75" customHeight="1">
      <c r="E95" s="150">
        <v>22</v>
      </c>
      <c r="F95" s="148"/>
      <c r="G95" s="139">
        <v>108</v>
      </c>
      <c r="H95" s="139">
        <f t="shared" si="8"/>
        <v>3290</v>
      </c>
      <c r="I95" s="6" t="s">
        <v>16</v>
      </c>
      <c r="J95" s="6"/>
      <c r="K95" s="7"/>
      <c r="L95" s="20"/>
      <c r="M95" s="7"/>
      <c r="N95" s="7"/>
      <c r="O95" s="7"/>
      <c r="P95" s="7"/>
      <c r="Q95" s="7"/>
      <c r="R95" s="21"/>
      <c r="AI95" s="3"/>
      <c r="AQ95" s="129"/>
      <c r="AR95" s="158">
        <v>44</v>
      </c>
      <c r="AS95" s="161">
        <f t="shared" ref="AS95" si="147">ROUND(30.48*AR95,-1)</f>
        <v>1340</v>
      </c>
      <c r="AT95" s="80" t="s">
        <v>16</v>
      </c>
      <c r="AU95" s="80">
        <v>9600</v>
      </c>
      <c r="AV95" s="81">
        <f t="shared" si="105"/>
        <v>4350</v>
      </c>
      <c r="AW95" s="81">
        <v>8450</v>
      </c>
      <c r="AX95" s="81">
        <f t="shared" si="107"/>
        <v>3830</v>
      </c>
      <c r="AY95" s="81">
        <v>1000</v>
      </c>
      <c r="AZ95" s="82">
        <v>2</v>
      </c>
      <c r="BI95" s="119"/>
      <c r="BJ95" s="98">
        <v>92</v>
      </c>
      <c r="BK95" s="52">
        <f t="shared" si="146"/>
        <v>2800</v>
      </c>
      <c r="BL95" s="52" t="s">
        <v>17</v>
      </c>
      <c r="BM95" s="52">
        <v>18550</v>
      </c>
      <c r="BN95" s="53">
        <f t="shared" si="142"/>
        <v>8400</v>
      </c>
      <c r="BO95" s="53">
        <v>31600</v>
      </c>
      <c r="BP95" s="53">
        <f t="shared" si="143"/>
        <v>14310</v>
      </c>
      <c r="BQ95" s="53">
        <v>2000</v>
      </c>
      <c r="BR95" s="96">
        <v>4</v>
      </c>
      <c r="BS95" s="97"/>
      <c r="BT95" s="97"/>
      <c r="BU95" s="97"/>
      <c r="BV95" s="97"/>
      <c r="BW95" s="97"/>
      <c r="BX95" s="103"/>
    </row>
    <row r="96" spans="5:76" ht="15.75" customHeight="1">
      <c r="E96" s="151"/>
      <c r="F96" s="148"/>
      <c r="G96" s="138"/>
      <c r="H96" s="138"/>
      <c r="I96" s="1" t="s">
        <v>17</v>
      </c>
      <c r="J96" s="1">
        <v>17050</v>
      </c>
      <c r="K96" s="3">
        <f>ROUND(0.453*J96,-1)</f>
        <v>7720</v>
      </c>
      <c r="L96" s="1"/>
      <c r="M96" s="3"/>
      <c r="N96" s="3"/>
      <c r="O96" s="3"/>
      <c r="P96" s="3"/>
      <c r="Q96" s="3"/>
      <c r="R96" s="19">
        <v>7660</v>
      </c>
      <c r="AB96">
        <v>11640</v>
      </c>
      <c r="AI96" s="7"/>
      <c r="AQ96" s="129"/>
      <c r="AR96" s="158"/>
      <c r="AS96" s="161"/>
      <c r="AT96" s="50" t="s">
        <v>17</v>
      </c>
      <c r="AU96" s="50">
        <v>10150</v>
      </c>
      <c r="AV96" s="51">
        <f t="shared" si="105"/>
        <v>4600</v>
      </c>
      <c r="AW96" s="51">
        <v>9750</v>
      </c>
      <c r="AX96" s="51">
        <f t="shared" si="107"/>
        <v>4420</v>
      </c>
      <c r="AY96" s="51">
        <v>800</v>
      </c>
      <c r="AZ96" s="54">
        <v>2.5</v>
      </c>
      <c r="BI96" s="119"/>
      <c r="BJ96" s="98">
        <v>96</v>
      </c>
      <c r="BK96" s="52">
        <f t="shared" si="146"/>
        <v>2930</v>
      </c>
      <c r="BL96" s="52" t="s">
        <v>17</v>
      </c>
      <c r="BM96" s="52">
        <v>20650</v>
      </c>
      <c r="BN96" s="53">
        <f t="shared" si="142"/>
        <v>9350</v>
      </c>
      <c r="BO96" s="53">
        <v>39650</v>
      </c>
      <c r="BP96" s="53">
        <f t="shared" si="143"/>
        <v>17960</v>
      </c>
      <c r="BQ96" s="53">
        <v>2000</v>
      </c>
      <c r="BR96" s="96">
        <v>5</v>
      </c>
      <c r="BS96" s="97"/>
      <c r="BT96" s="97"/>
      <c r="BU96" s="97"/>
      <c r="BV96" s="97"/>
      <c r="BW96" s="97"/>
      <c r="BX96" s="103"/>
    </row>
    <row r="97" spans="5:76" ht="15.75" customHeight="1">
      <c r="E97" s="150">
        <v>23</v>
      </c>
      <c r="F97" s="148"/>
      <c r="G97" s="139">
        <v>112</v>
      </c>
      <c r="H97" s="139">
        <f t="shared" si="8"/>
        <v>3410</v>
      </c>
      <c r="I97" s="6" t="s">
        <v>16</v>
      </c>
      <c r="J97" s="6"/>
      <c r="K97" s="7"/>
      <c r="L97" s="20"/>
      <c r="M97" s="7"/>
      <c r="N97" s="7"/>
      <c r="O97" s="7"/>
      <c r="P97" s="7"/>
      <c r="Q97" s="7"/>
      <c r="R97" s="21"/>
      <c r="AI97" s="3"/>
      <c r="AQ97" s="129"/>
      <c r="AR97" s="158">
        <v>48</v>
      </c>
      <c r="AS97" s="161">
        <f t="shared" ref="AS97" si="148">ROUND(30.48*AR97,-1)</f>
        <v>1460</v>
      </c>
      <c r="AT97" s="80" t="s">
        <v>16</v>
      </c>
      <c r="AU97" s="80">
        <v>9950</v>
      </c>
      <c r="AV97" s="81">
        <f t="shared" si="105"/>
        <v>4510</v>
      </c>
      <c r="AW97" s="81">
        <v>9650</v>
      </c>
      <c r="AX97" s="81">
        <f t="shared" si="107"/>
        <v>4370</v>
      </c>
      <c r="AY97" s="81">
        <v>1000</v>
      </c>
      <c r="AZ97" s="82">
        <v>2</v>
      </c>
      <c r="BI97" s="119"/>
      <c r="BJ97" s="98">
        <v>100</v>
      </c>
      <c r="BK97" s="52">
        <f t="shared" si="146"/>
        <v>3050</v>
      </c>
      <c r="BL97" s="52" t="s">
        <v>17</v>
      </c>
      <c r="BM97" s="52">
        <v>21400</v>
      </c>
      <c r="BN97" s="53">
        <f t="shared" si="142"/>
        <v>9690</v>
      </c>
      <c r="BO97" s="53">
        <v>42600</v>
      </c>
      <c r="BP97" s="53">
        <f t="shared" si="143"/>
        <v>19300</v>
      </c>
      <c r="BQ97" s="53">
        <v>2000</v>
      </c>
      <c r="BR97" s="96">
        <v>5</v>
      </c>
      <c r="BS97" s="97"/>
      <c r="BT97" s="97"/>
      <c r="BU97" s="97"/>
      <c r="BV97" s="97"/>
      <c r="BW97" s="97"/>
      <c r="BX97" s="103"/>
    </row>
    <row r="98" spans="5:76" ht="15.75" customHeight="1">
      <c r="E98" s="151"/>
      <c r="F98" s="148"/>
      <c r="G98" s="138"/>
      <c r="H98" s="138"/>
      <c r="I98" s="1" t="s">
        <v>17</v>
      </c>
      <c r="J98" s="1">
        <v>17850</v>
      </c>
      <c r="K98" s="3">
        <f>ROUND(0.453*J98,-1)</f>
        <v>8090</v>
      </c>
      <c r="L98" s="1"/>
      <c r="M98" s="3"/>
      <c r="N98" s="3"/>
      <c r="O98" s="3"/>
      <c r="P98" s="3"/>
      <c r="Q98" s="3"/>
      <c r="R98" s="19"/>
      <c r="AI98" s="7"/>
      <c r="AQ98" s="129"/>
      <c r="AR98" s="158"/>
      <c r="AS98" s="161"/>
      <c r="AT98" s="50" t="s">
        <v>17</v>
      </c>
      <c r="AU98" s="50">
        <v>10350</v>
      </c>
      <c r="AV98" s="51">
        <f t="shared" ref="AV98:AV129" si="149">ROUND(0.453*AU98,-1)</f>
        <v>4690</v>
      </c>
      <c r="AW98" s="51">
        <v>10400</v>
      </c>
      <c r="AX98" s="51">
        <f t="shared" si="107"/>
        <v>4710</v>
      </c>
      <c r="AY98" s="51">
        <v>800</v>
      </c>
      <c r="AZ98" s="54">
        <v>2.5</v>
      </c>
      <c r="BI98" s="119"/>
      <c r="BJ98" s="98">
        <v>104</v>
      </c>
      <c r="BK98" s="52">
        <f t="shared" si="146"/>
        <v>3170</v>
      </c>
      <c r="BL98" s="52" t="s">
        <v>17</v>
      </c>
      <c r="BM98" s="52">
        <v>22250</v>
      </c>
      <c r="BN98" s="53">
        <f t="shared" si="142"/>
        <v>10080</v>
      </c>
      <c r="BO98" s="53">
        <v>45850</v>
      </c>
      <c r="BP98" s="53">
        <f t="shared" si="143"/>
        <v>20770</v>
      </c>
      <c r="BQ98" s="53">
        <v>2000</v>
      </c>
      <c r="BR98" s="96">
        <v>5</v>
      </c>
      <c r="BS98" s="97"/>
      <c r="BT98" s="97"/>
      <c r="BU98" s="97"/>
      <c r="BV98" s="97"/>
      <c r="BW98" s="97"/>
      <c r="BX98" s="103"/>
    </row>
    <row r="99" spans="5:76" ht="15.75" customHeight="1">
      <c r="E99" s="150">
        <v>24</v>
      </c>
      <c r="F99" s="148"/>
      <c r="G99" s="139">
        <v>116</v>
      </c>
      <c r="H99" s="139">
        <f t="shared" si="8"/>
        <v>3540</v>
      </c>
      <c r="I99" s="6" t="s">
        <v>16</v>
      </c>
      <c r="J99" s="6"/>
      <c r="K99" s="7"/>
      <c r="L99" s="20"/>
      <c r="M99" s="7"/>
      <c r="N99" s="7"/>
      <c r="O99" s="7"/>
      <c r="P99" s="7"/>
      <c r="Q99" s="7"/>
      <c r="R99" s="21"/>
      <c r="AI99" s="3"/>
      <c r="AQ99" s="129"/>
      <c r="AR99" s="158">
        <v>52</v>
      </c>
      <c r="AS99" s="161">
        <f t="shared" ref="AS99" si="150">ROUND(30.48*AR99,-1)</f>
        <v>1580</v>
      </c>
      <c r="AT99" s="80" t="s">
        <v>16</v>
      </c>
      <c r="AU99" s="80">
        <v>10500</v>
      </c>
      <c r="AV99" s="81">
        <f t="shared" si="149"/>
        <v>4760</v>
      </c>
      <c r="AW99" s="81">
        <v>11700</v>
      </c>
      <c r="AX99" s="81">
        <f t="shared" ref="AX99:AX130" si="151">ROUND(0.453*AW99,-1)</f>
        <v>5300</v>
      </c>
      <c r="AY99" s="81">
        <v>1000</v>
      </c>
      <c r="AZ99" s="82">
        <v>2</v>
      </c>
      <c r="BI99" s="119"/>
      <c r="BJ99" s="98">
        <v>108</v>
      </c>
      <c r="BK99" s="52">
        <f t="shared" si="146"/>
        <v>3290</v>
      </c>
      <c r="BL99" s="52" t="s">
        <v>17</v>
      </c>
      <c r="BM99" s="52">
        <v>23100</v>
      </c>
      <c r="BN99" s="53">
        <f t="shared" si="142"/>
        <v>10460</v>
      </c>
      <c r="BO99" s="53">
        <v>49050</v>
      </c>
      <c r="BP99" s="53">
        <f t="shared" si="143"/>
        <v>22220</v>
      </c>
      <c r="BQ99" s="53">
        <v>2000</v>
      </c>
      <c r="BR99" s="96">
        <v>5</v>
      </c>
      <c r="BS99" s="97"/>
      <c r="BT99" s="97"/>
      <c r="BU99" s="97"/>
      <c r="BV99" s="97"/>
      <c r="BW99" s="97"/>
      <c r="BX99" s="103"/>
    </row>
    <row r="100" spans="5:76" ht="15.75" customHeight="1">
      <c r="E100" s="151"/>
      <c r="F100" s="148"/>
      <c r="G100" s="138"/>
      <c r="H100" s="138"/>
      <c r="I100" s="1" t="s">
        <v>17</v>
      </c>
      <c r="J100" s="1">
        <v>18700</v>
      </c>
      <c r="K100" s="3">
        <f>ROUND(0.453*J100,-1)</f>
        <v>8470</v>
      </c>
      <c r="L100" s="1"/>
      <c r="M100" s="3"/>
      <c r="N100" s="3"/>
      <c r="O100" s="3"/>
      <c r="P100" s="3"/>
      <c r="Q100" s="3"/>
      <c r="R100" s="19"/>
      <c r="AI100" s="7"/>
      <c r="AQ100" s="129"/>
      <c r="AR100" s="158"/>
      <c r="AS100" s="161"/>
      <c r="AT100" s="50" t="s">
        <v>17</v>
      </c>
      <c r="AU100" s="50">
        <v>10650</v>
      </c>
      <c r="AV100" s="51">
        <f t="shared" si="149"/>
        <v>4820</v>
      </c>
      <c r="AW100" s="51">
        <v>11450</v>
      </c>
      <c r="AX100" s="51">
        <f t="shared" si="151"/>
        <v>5190</v>
      </c>
      <c r="AY100" s="51">
        <v>800</v>
      </c>
      <c r="AZ100" s="54">
        <v>2.5</v>
      </c>
      <c r="BI100" s="119"/>
      <c r="BJ100" s="98">
        <v>112</v>
      </c>
      <c r="BK100" s="52">
        <f t="shared" si="146"/>
        <v>3410</v>
      </c>
      <c r="BL100" s="52" t="s">
        <v>17</v>
      </c>
      <c r="BM100" s="52">
        <v>23900</v>
      </c>
      <c r="BN100" s="53">
        <f t="shared" si="142"/>
        <v>10830</v>
      </c>
      <c r="BO100" s="53">
        <v>52200</v>
      </c>
      <c r="BP100" s="53">
        <f t="shared" si="143"/>
        <v>23650</v>
      </c>
      <c r="BQ100" s="53">
        <v>2000</v>
      </c>
      <c r="BR100" s="96">
        <v>5</v>
      </c>
      <c r="BS100" s="97"/>
      <c r="BT100" s="97"/>
      <c r="BU100" s="97"/>
      <c r="BV100" s="97"/>
      <c r="BW100" s="97"/>
      <c r="BX100" s="103"/>
    </row>
    <row r="101" spans="5:76" ht="15.75" customHeight="1">
      <c r="E101" s="150">
        <v>25</v>
      </c>
      <c r="F101" s="148"/>
      <c r="G101" s="139">
        <v>120</v>
      </c>
      <c r="H101" s="139">
        <f t="shared" si="8"/>
        <v>3660</v>
      </c>
      <c r="I101" s="6" t="s">
        <v>16</v>
      </c>
      <c r="J101" s="6"/>
      <c r="K101" s="7"/>
      <c r="L101" s="20"/>
      <c r="M101" s="7"/>
      <c r="N101" s="7"/>
      <c r="O101" s="7"/>
      <c r="P101" s="7"/>
      <c r="Q101" s="7"/>
      <c r="R101" s="21"/>
      <c r="AI101" s="3"/>
      <c r="AQ101" s="129"/>
      <c r="AR101" s="158">
        <v>56</v>
      </c>
      <c r="AS101" s="161">
        <f t="shared" ref="AS101" si="152">ROUND(30.48*AR101,-1)</f>
        <v>1710</v>
      </c>
      <c r="AT101" s="80" t="s">
        <v>16</v>
      </c>
      <c r="AU101" s="80">
        <v>9800</v>
      </c>
      <c r="AV101" s="81">
        <f t="shared" si="149"/>
        <v>4440</v>
      </c>
      <c r="AW101" s="81">
        <v>8850</v>
      </c>
      <c r="AX101" s="81">
        <f t="shared" si="151"/>
        <v>4010</v>
      </c>
      <c r="AY101" s="81">
        <v>1000</v>
      </c>
      <c r="AZ101" s="82">
        <v>2.5</v>
      </c>
      <c r="BI101" s="119"/>
      <c r="BJ101" s="98">
        <v>116</v>
      </c>
      <c r="BK101" s="52">
        <f t="shared" si="146"/>
        <v>3540</v>
      </c>
      <c r="BL101" s="52" t="s">
        <v>17</v>
      </c>
      <c r="BM101" s="52">
        <v>24750</v>
      </c>
      <c r="BN101" s="53">
        <f t="shared" si="142"/>
        <v>11210</v>
      </c>
      <c r="BO101" s="53">
        <v>55650</v>
      </c>
      <c r="BP101" s="53">
        <f t="shared" si="143"/>
        <v>25210</v>
      </c>
      <c r="BQ101" s="53">
        <v>2000</v>
      </c>
      <c r="BR101" s="96">
        <v>5</v>
      </c>
      <c r="BS101" s="97"/>
      <c r="BT101" s="97"/>
      <c r="BU101" s="97"/>
      <c r="BV101" s="97"/>
      <c r="BW101" s="97"/>
      <c r="BX101" s="103"/>
    </row>
    <row r="102" spans="5:76" ht="15.75" customHeight="1" thickBot="1">
      <c r="E102" s="153"/>
      <c r="F102" s="149"/>
      <c r="G102" s="140"/>
      <c r="H102" s="140"/>
      <c r="I102" s="13" t="s">
        <v>17</v>
      </c>
      <c r="J102" s="13">
        <v>19450</v>
      </c>
      <c r="K102" s="14">
        <f t="shared" ref="K102:K123" si="153">ROUND(0.453*J102,-1)</f>
        <v>8810</v>
      </c>
      <c r="L102" s="13"/>
      <c r="M102" s="14"/>
      <c r="N102" s="14"/>
      <c r="O102" s="14"/>
      <c r="P102" s="14"/>
      <c r="Q102" s="14"/>
      <c r="R102" s="22"/>
      <c r="AI102" s="7"/>
      <c r="AQ102" s="129"/>
      <c r="AR102" s="158"/>
      <c r="AS102" s="161"/>
      <c r="AT102" s="50" t="s">
        <v>17</v>
      </c>
      <c r="AU102" s="50">
        <v>10950</v>
      </c>
      <c r="AV102" s="51">
        <f t="shared" si="149"/>
        <v>4960</v>
      </c>
      <c r="AW102" s="51">
        <v>12500</v>
      </c>
      <c r="AX102" s="51">
        <f t="shared" si="151"/>
        <v>5660</v>
      </c>
      <c r="AY102" s="51">
        <v>800</v>
      </c>
      <c r="AZ102" s="54">
        <v>2.5</v>
      </c>
      <c r="BI102" s="120"/>
      <c r="BJ102" s="104">
        <v>120</v>
      </c>
      <c r="BK102" s="90">
        <f t="shared" si="146"/>
        <v>3660</v>
      </c>
      <c r="BL102" s="90" t="s">
        <v>17</v>
      </c>
      <c r="BM102" s="90">
        <v>25700</v>
      </c>
      <c r="BN102" s="91">
        <f t="shared" si="142"/>
        <v>11640</v>
      </c>
      <c r="BO102" s="91">
        <v>59250</v>
      </c>
      <c r="BP102" s="91">
        <f t="shared" si="143"/>
        <v>26840</v>
      </c>
      <c r="BQ102" s="91">
        <v>2000</v>
      </c>
      <c r="BR102" s="105">
        <v>5</v>
      </c>
      <c r="BS102" s="106"/>
      <c r="BT102" s="106"/>
      <c r="BU102" s="106"/>
      <c r="BV102" s="106"/>
      <c r="BW102" s="106"/>
      <c r="BX102" s="107"/>
    </row>
    <row r="103" spans="5:76" ht="15.75" customHeight="1">
      <c r="E103" s="152">
        <v>1</v>
      </c>
      <c r="F103" s="154" t="s">
        <v>4</v>
      </c>
      <c r="G103" s="137">
        <v>24</v>
      </c>
      <c r="H103" s="137">
        <f t="shared" si="8"/>
        <v>730</v>
      </c>
      <c r="I103" s="8" t="s">
        <v>16</v>
      </c>
      <c r="J103" s="8">
        <v>8250</v>
      </c>
      <c r="K103" s="9">
        <f t="shared" si="153"/>
        <v>3740</v>
      </c>
      <c r="L103" s="9"/>
      <c r="M103" s="9"/>
      <c r="N103" s="9">
        <v>5500</v>
      </c>
      <c r="O103" s="9"/>
      <c r="P103" s="9"/>
      <c r="Q103" s="9"/>
      <c r="R103" s="18"/>
      <c r="AI103" s="3"/>
      <c r="AQ103" s="129"/>
      <c r="AR103" s="158">
        <v>60</v>
      </c>
      <c r="AS103" s="161">
        <f t="shared" ref="AS103" si="154">ROUND(30.48*AR103,-1)</f>
        <v>1830</v>
      </c>
      <c r="AT103" s="80" t="s">
        <v>16</v>
      </c>
      <c r="AU103" s="80">
        <v>10050</v>
      </c>
      <c r="AV103" s="81">
        <f t="shared" si="149"/>
        <v>4550</v>
      </c>
      <c r="AW103" s="81">
        <v>9500</v>
      </c>
      <c r="AX103" s="81">
        <f t="shared" si="151"/>
        <v>4300</v>
      </c>
      <c r="AY103" s="81">
        <v>1000</v>
      </c>
      <c r="AZ103" s="82">
        <v>2.5</v>
      </c>
      <c r="BI103" s="118">
        <v>15</v>
      </c>
      <c r="BJ103" s="101">
        <v>24</v>
      </c>
      <c r="BK103" s="55">
        <f t="shared" si="146"/>
        <v>730</v>
      </c>
      <c r="BL103" s="55" t="s">
        <v>17</v>
      </c>
      <c r="BM103" s="55">
        <v>16150</v>
      </c>
      <c r="BN103" s="56">
        <f t="shared" si="142"/>
        <v>7320</v>
      </c>
      <c r="BO103" s="56">
        <v>8450</v>
      </c>
      <c r="BP103" s="56">
        <f t="shared" si="143"/>
        <v>3830</v>
      </c>
      <c r="BQ103" s="56">
        <v>2250</v>
      </c>
      <c r="BR103" s="102">
        <v>2.5</v>
      </c>
      <c r="BS103" s="111"/>
      <c r="BT103" s="111"/>
      <c r="BU103" s="111"/>
      <c r="BV103" s="111"/>
      <c r="BW103" s="111"/>
      <c r="BX103" s="112"/>
    </row>
    <row r="104" spans="5:76" ht="15.75" customHeight="1">
      <c r="E104" s="151"/>
      <c r="F104" s="155"/>
      <c r="G104" s="138"/>
      <c r="H104" s="138"/>
      <c r="I104" s="1" t="s">
        <v>17</v>
      </c>
      <c r="J104" s="1">
        <v>8650</v>
      </c>
      <c r="K104" s="3">
        <f t="shared" si="153"/>
        <v>3920</v>
      </c>
      <c r="L104" s="3">
        <v>10766</v>
      </c>
      <c r="M104" s="3">
        <f t="shared" ref="M104:M122" si="155">ROUND(0.453*L104,-1)</f>
        <v>4880</v>
      </c>
      <c r="N104" s="3">
        <v>6000</v>
      </c>
      <c r="O104" s="3"/>
      <c r="P104" s="3"/>
      <c r="Q104" s="3"/>
      <c r="R104" s="19"/>
      <c r="AI104" s="7"/>
      <c r="AQ104" s="129"/>
      <c r="AR104" s="158"/>
      <c r="AS104" s="161"/>
      <c r="AT104" s="50" t="s">
        <v>17</v>
      </c>
      <c r="AU104" s="50">
        <v>11400</v>
      </c>
      <c r="AV104" s="51">
        <f t="shared" si="149"/>
        <v>5160</v>
      </c>
      <c r="AW104" s="51">
        <v>13950</v>
      </c>
      <c r="AX104" s="51">
        <f t="shared" si="151"/>
        <v>6320</v>
      </c>
      <c r="AY104" s="51">
        <v>800</v>
      </c>
      <c r="AZ104" s="54">
        <v>3.15</v>
      </c>
      <c r="BI104" s="119"/>
      <c r="BJ104" s="98">
        <v>28</v>
      </c>
      <c r="BK104" s="52">
        <f t="shared" si="146"/>
        <v>850</v>
      </c>
      <c r="BL104" s="52" t="s">
        <v>17</v>
      </c>
      <c r="BM104" s="52">
        <v>16650</v>
      </c>
      <c r="BN104" s="53">
        <f t="shared" si="142"/>
        <v>7540</v>
      </c>
      <c r="BO104" s="53">
        <v>9200</v>
      </c>
      <c r="BP104" s="53">
        <f t="shared" si="143"/>
        <v>4170</v>
      </c>
      <c r="BQ104" s="53">
        <v>2250</v>
      </c>
      <c r="BR104" s="96">
        <v>2.5</v>
      </c>
      <c r="BS104" s="97"/>
      <c r="BT104" s="97"/>
      <c r="BU104" s="97"/>
      <c r="BV104" s="97"/>
      <c r="BW104" s="97"/>
      <c r="BX104" s="103"/>
    </row>
    <row r="105" spans="5:76" ht="15.75" customHeight="1">
      <c r="E105" s="150">
        <v>2</v>
      </c>
      <c r="F105" s="155"/>
      <c r="G105" s="139">
        <v>28</v>
      </c>
      <c r="H105" s="139">
        <f t="shared" si="8"/>
        <v>850</v>
      </c>
      <c r="I105" s="6" t="s">
        <v>16</v>
      </c>
      <c r="J105" s="6">
        <v>8500</v>
      </c>
      <c r="K105" s="7">
        <f t="shared" si="153"/>
        <v>3850</v>
      </c>
      <c r="L105" s="7"/>
      <c r="M105" s="7"/>
      <c r="N105" s="7">
        <v>5500</v>
      </c>
      <c r="O105" s="7"/>
      <c r="P105" s="7"/>
      <c r="Q105" s="7"/>
      <c r="R105" s="21"/>
      <c r="AI105" s="3"/>
      <c r="AQ105" s="129"/>
      <c r="AR105" s="158">
        <v>64</v>
      </c>
      <c r="AS105" s="161">
        <f t="shared" ref="AS105" si="156">ROUND(30.48*AR105,-1)</f>
        <v>1950</v>
      </c>
      <c r="AT105" s="80" t="s">
        <v>16</v>
      </c>
      <c r="AU105" s="80">
        <v>10300</v>
      </c>
      <c r="AV105" s="81">
        <f t="shared" si="149"/>
        <v>4670</v>
      </c>
      <c r="AW105" s="81">
        <v>10400</v>
      </c>
      <c r="AX105" s="81">
        <f t="shared" si="151"/>
        <v>4710</v>
      </c>
      <c r="AY105" s="81">
        <v>1000</v>
      </c>
      <c r="AZ105" s="82">
        <v>2.5</v>
      </c>
      <c r="BI105" s="119"/>
      <c r="BJ105" s="98">
        <v>32</v>
      </c>
      <c r="BK105" s="52">
        <f t="shared" si="146"/>
        <v>980</v>
      </c>
      <c r="BL105" s="52" t="s">
        <v>17</v>
      </c>
      <c r="BM105" s="52">
        <v>17200</v>
      </c>
      <c r="BN105" s="53">
        <f t="shared" si="142"/>
        <v>7790</v>
      </c>
      <c r="BO105" s="53">
        <v>10350</v>
      </c>
      <c r="BP105" s="53">
        <f t="shared" si="143"/>
        <v>4690</v>
      </c>
      <c r="BQ105" s="53">
        <v>2250</v>
      </c>
      <c r="BR105" s="96">
        <v>2.5</v>
      </c>
      <c r="BS105" s="97"/>
      <c r="BT105" s="97"/>
      <c r="BU105" s="97"/>
      <c r="BV105" s="97"/>
      <c r="BW105" s="97"/>
      <c r="BX105" s="103"/>
    </row>
    <row r="106" spans="5:76" ht="15.75" customHeight="1">
      <c r="E106" s="151"/>
      <c r="F106" s="155"/>
      <c r="G106" s="138"/>
      <c r="H106" s="138"/>
      <c r="I106" s="1" t="s">
        <v>17</v>
      </c>
      <c r="J106" s="1">
        <v>8950</v>
      </c>
      <c r="K106" s="3">
        <f t="shared" si="153"/>
        <v>4050</v>
      </c>
      <c r="L106" s="3">
        <v>11136</v>
      </c>
      <c r="M106" s="3">
        <f t="shared" si="155"/>
        <v>5040</v>
      </c>
      <c r="N106" s="3">
        <v>6000</v>
      </c>
      <c r="O106" s="3"/>
      <c r="P106" s="3"/>
      <c r="Q106" s="3"/>
      <c r="R106" s="19"/>
      <c r="AI106" s="7"/>
      <c r="AQ106" s="129"/>
      <c r="AR106" s="158"/>
      <c r="AS106" s="161"/>
      <c r="AT106" s="50" t="s">
        <v>17</v>
      </c>
      <c r="AU106" s="50">
        <v>11700</v>
      </c>
      <c r="AV106" s="51">
        <f t="shared" si="149"/>
        <v>5300</v>
      </c>
      <c r="AW106" s="51">
        <v>15150</v>
      </c>
      <c r="AX106" s="51">
        <f t="shared" si="151"/>
        <v>6860</v>
      </c>
      <c r="AY106" s="51">
        <v>800</v>
      </c>
      <c r="AZ106" s="54">
        <v>3.15</v>
      </c>
      <c r="BI106" s="119"/>
      <c r="BJ106" s="98">
        <v>36</v>
      </c>
      <c r="BK106" s="52">
        <f t="shared" si="146"/>
        <v>1100</v>
      </c>
      <c r="BL106" s="52" t="s">
        <v>17</v>
      </c>
      <c r="BM106" s="52">
        <v>17600</v>
      </c>
      <c r="BN106" s="53">
        <f t="shared" si="142"/>
        <v>7970</v>
      </c>
      <c r="BO106" s="53">
        <v>11200</v>
      </c>
      <c r="BP106" s="53">
        <f t="shared" si="143"/>
        <v>5070</v>
      </c>
      <c r="BQ106" s="53">
        <v>2250</v>
      </c>
      <c r="BR106" s="96">
        <v>2.5</v>
      </c>
      <c r="BS106" s="97"/>
      <c r="BT106" s="97"/>
      <c r="BU106" s="97"/>
      <c r="BV106" s="97"/>
      <c r="BW106" s="97"/>
      <c r="BX106" s="103"/>
    </row>
    <row r="107" spans="5:76" ht="15.75" customHeight="1">
      <c r="E107" s="150">
        <v>3</v>
      </c>
      <c r="F107" s="155"/>
      <c r="G107" s="139">
        <v>32</v>
      </c>
      <c r="H107" s="139">
        <f t="shared" si="8"/>
        <v>980</v>
      </c>
      <c r="I107" s="6" t="s">
        <v>16</v>
      </c>
      <c r="J107" s="6">
        <v>8800</v>
      </c>
      <c r="K107" s="7">
        <f t="shared" si="153"/>
        <v>3990</v>
      </c>
      <c r="L107" s="7"/>
      <c r="M107" s="7"/>
      <c r="N107" s="7">
        <v>5500</v>
      </c>
      <c r="O107" s="7">
        <v>8700</v>
      </c>
      <c r="P107" s="7">
        <f>ROUND(0.453*O107,-1)</f>
        <v>3940</v>
      </c>
      <c r="Q107" s="7"/>
      <c r="R107" s="21"/>
      <c r="AI107" s="3"/>
      <c r="AQ107" s="129"/>
      <c r="AR107" s="158">
        <v>68</v>
      </c>
      <c r="AS107" s="161">
        <f t="shared" ref="AS107" si="157">ROUND(30.48*AR107,-1)</f>
        <v>2070</v>
      </c>
      <c r="AT107" s="80" t="s">
        <v>16</v>
      </c>
      <c r="AU107" s="80">
        <v>10650</v>
      </c>
      <c r="AV107" s="81">
        <f t="shared" si="149"/>
        <v>4820</v>
      </c>
      <c r="AW107" s="81">
        <v>11850</v>
      </c>
      <c r="AX107" s="81">
        <f t="shared" si="151"/>
        <v>5370</v>
      </c>
      <c r="AY107" s="81">
        <v>1000</v>
      </c>
      <c r="AZ107" s="82">
        <v>3.15</v>
      </c>
      <c r="BI107" s="119"/>
      <c r="BJ107" s="98">
        <v>40</v>
      </c>
      <c r="BK107" s="52">
        <f t="shared" si="146"/>
        <v>1220</v>
      </c>
      <c r="BL107" s="52" t="s">
        <v>17</v>
      </c>
      <c r="BM107" s="52">
        <v>18000</v>
      </c>
      <c r="BN107" s="53">
        <f t="shared" si="142"/>
        <v>8150</v>
      </c>
      <c r="BO107" s="53">
        <v>12200</v>
      </c>
      <c r="BP107" s="53">
        <f t="shared" si="143"/>
        <v>5530</v>
      </c>
      <c r="BQ107" s="53">
        <v>2250</v>
      </c>
      <c r="BR107" s="96">
        <v>2.5</v>
      </c>
      <c r="BS107" s="97"/>
      <c r="BT107" s="97"/>
      <c r="BU107" s="97"/>
      <c r="BV107" s="97"/>
      <c r="BW107" s="97"/>
      <c r="BX107" s="103"/>
    </row>
    <row r="108" spans="5:76" ht="15.75" customHeight="1">
      <c r="E108" s="151"/>
      <c r="F108" s="155"/>
      <c r="G108" s="138"/>
      <c r="H108" s="138"/>
      <c r="I108" s="1" t="s">
        <v>17</v>
      </c>
      <c r="J108" s="1">
        <v>9250</v>
      </c>
      <c r="K108" s="3">
        <f t="shared" si="153"/>
        <v>4190</v>
      </c>
      <c r="L108" s="3">
        <v>11544</v>
      </c>
      <c r="M108" s="3">
        <f t="shared" si="155"/>
        <v>5230</v>
      </c>
      <c r="N108" s="3">
        <v>6000</v>
      </c>
      <c r="O108" s="3"/>
      <c r="P108" s="3"/>
      <c r="Q108" s="3"/>
      <c r="R108" s="19"/>
      <c r="AI108" s="7"/>
      <c r="AQ108" s="129"/>
      <c r="AR108" s="158"/>
      <c r="AS108" s="161"/>
      <c r="AT108" s="50" t="s">
        <v>17</v>
      </c>
      <c r="AU108" s="50">
        <v>12100</v>
      </c>
      <c r="AV108" s="51">
        <f t="shared" si="149"/>
        <v>5480</v>
      </c>
      <c r="AW108" s="51">
        <v>16600</v>
      </c>
      <c r="AX108" s="51">
        <f t="shared" si="151"/>
        <v>7520</v>
      </c>
      <c r="AY108" s="51">
        <v>800</v>
      </c>
      <c r="AZ108" s="54">
        <v>3.15</v>
      </c>
      <c r="BI108" s="119"/>
      <c r="BJ108" s="98">
        <v>44</v>
      </c>
      <c r="BK108" s="52">
        <f t="shared" si="146"/>
        <v>1340</v>
      </c>
      <c r="BL108" s="52" t="s">
        <v>17</v>
      </c>
      <c r="BM108" s="52">
        <v>18450</v>
      </c>
      <c r="BN108" s="53">
        <f t="shared" si="142"/>
        <v>8360</v>
      </c>
      <c r="BO108" s="53">
        <v>13500</v>
      </c>
      <c r="BP108" s="53">
        <f t="shared" si="143"/>
        <v>6120</v>
      </c>
      <c r="BQ108" s="53">
        <v>2250</v>
      </c>
      <c r="BR108" s="96">
        <v>2.5</v>
      </c>
      <c r="BS108" s="97"/>
      <c r="BT108" s="97"/>
      <c r="BU108" s="97"/>
      <c r="BV108" s="97"/>
      <c r="BW108" s="97"/>
      <c r="BX108" s="103"/>
    </row>
    <row r="109" spans="5:76" ht="15.75" customHeight="1">
      <c r="E109" s="150">
        <v>4</v>
      </c>
      <c r="F109" s="155"/>
      <c r="G109" s="139">
        <v>36</v>
      </c>
      <c r="H109" s="139">
        <f t="shared" si="8"/>
        <v>1100</v>
      </c>
      <c r="I109" s="6" t="s">
        <v>16</v>
      </c>
      <c r="J109" s="6">
        <v>9100</v>
      </c>
      <c r="K109" s="7">
        <f t="shared" si="153"/>
        <v>4120</v>
      </c>
      <c r="L109" s="7"/>
      <c r="M109" s="7"/>
      <c r="N109" s="7">
        <v>5500</v>
      </c>
      <c r="O109" s="7"/>
      <c r="P109" s="7"/>
      <c r="Q109" s="7"/>
      <c r="R109" s="21">
        <v>4370</v>
      </c>
      <c r="AI109" s="3"/>
      <c r="AQ109" s="129"/>
      <c r="AR109" s="158">
        <v>72</v>
      </c>
      <c r="AS109" s="161">
        <f t="shared" ref="AS109" si="158">ROUND(30.48*AR109,-1)</f>
        <v>2190</v>
      </c>
      <c r="AT109" s="80" t="s">
        <v>16</v>
      </c>
      <c r="AU109" s="80">
        <v>10800</v>
      </c>
      <c r="AV109" s="81">
        <f t="shared" si="149"/>
        <v>4890</v>
      </c>
      <c r="AW109" s="81">
        <v>12350</v>
      </c>
      <c r="AX109" s="81">
        <f t="shared" si="151"/>
        <v>5590</v>
      </c>
      <c r="AY109" s="81">
        <v>1000</v>
      </c>
      <c r="AZ109" s="82">
        <v>3.15</v>
      </c>
      <c r="BI109" s="119"/>
      <c r="BJ109" s="98">
        <v>48</v>
      </c>
      <c r="BK109" s="52">
        <f t="shared" si="146"/>
        <v>1460</v>
      </c>
      <c r="BL109" s="52" t="s">
        <v>17</v>
      </c>
      <c r="BM109" s="52">
        <v>18900</v>
      </c>
      <c r="BN109" s="53">
        <f t="shared" si="142"/>
        <v>8560</v>
      </c>
      <c r="BO109" s="53">
        <v>14850</v>
      </c>
      <c r="BP109" s="53">
        <f t="shared" si="143"/>
        <v>6730</v>
      </c>
      <c r="BQ109" s="53">
        <v>2250</v>
      </c>
      <c r="BR109" s="96">
        <v>2.5</v>
      </c>
      <c r="BS109" s="97"/>
      <c r="BT109" s="97"/>
      <c r="BU109" s="97"/>
      <c r="BV109" s="97"/>
      <c r="BW109" s="97"/>
      <c r="BX109" s="103"/>
    </row>
    <row r="110" spans="5:76" ht="15.75" customHeight="1">
      <c r="E110" s="151"/>
      <c r="F110" s="155"/>
      <c r="G110" s="138"/>
      <c r="H110" s="138"/>
      <c r="I110" s="1" t="s">
        <v>17</v>
      </c>
      <c r="J110" s="1">
        <v>9550</v>
      </c>
      <c r="K110" s="3">
        <f t="shared" si="153"/>
        <v>4330</v>
      </c>
      <c r="L110" s="3">
        <v>11988</v>
      </c>
      <c r="M110" s="3">
        <f t="shared" si="155"/>
        <v>5430</v>
      </c>
      <c r="N110" s="3">
        <v>6000</v>
      </c>
      <c r="O110" s="3"/>
      <c r="P110" s="3"/>
      <c r="Q110" s="3"/>
      <c r="R110" s="19"/>
      <c r="AI110" s="7"/>
      <c r="AQ110" s="129"/>
      <c r="AR110" s="158"/>
      <c r="AS110" s="161"/>
      <c r="AT110" s="50" t="s">
        <v>17</v>
      </c>
      <c r="AU110" s="50">
        <v>12450</v>
      </c>
      <c r="AV110" s="51">
        <f t="shared" si="149"/>
        <v>5640</v>
      </c>
      <c r="AW110" s="51">
        <v>17900</v>
      </c>
      <c r="AX110" s="51">
        <f t="shared" si="151"/>
        <v>8110</v>
      </c>
      <c r="AY110" s="51">
        <v>800</v>
      </c>
      <c r="AZ110" s="54">
        <v>3.15</v>
      </c>
      <c r="BI110" s="119"/>
      <c r="BJ110" s="98">
        <v>52</v>
      </c>
      <c r="BK110" s="52">
        <f t="shared" si="146"/>
        <v>1580</v>
      </c>
      <c r="BL110" s="52" t="s">
        <v>17</v>
      </c>
      <c r="BM110" s="52">
        <v>19400</v>
      </c>
      <c r="BN110" s="53">
        <f t="shared" si="142"/>
        <v>8790</v>
      </c>
      <c r="BO110" s="53">
        <v>1615</v>
      </c>
      <c r="BP110" s="53">
        <f t="shared" si="143"/>
        <v>730</v>
      </c>
      <c r="BQ110" s="53">
        <v>2250</v>
      </c>
      <c r="BR110" s="96">
        <v>2.5</v>
      </c>
      <c r="BS110" s="97"/>
      <c r="BT110" s="97"/>
      <c r="BU110" s="97"/>
      <c r="BV110" s="97"/>
      <c r="BW110" s="97"/>
      <c r="BX110" s="103"/>
    </row>
    <row r="111" spans="5:76" ht="15.75" customHeight="1">
      <c r="E111" s="150">
        <v>5</v>
      </c>
      <c r="F111" s="155"/>
      <c r="G111" s="139">
        <v>40</v>
      </c>
      <c r="H111" s="139">
        <f t="shared" si="8"/>
        <v>1220</v>
      </c>
      <c r="I111" s="6" t="s">
        <v>16</v>
      </c>
      <c r="J111" s="6">
        <v>9300</v>
      </c>
      <c r="K111" s="7">
        <f t="shared" si="153"/>
        <v>4210</v>
      </c>
      <c r="L111" s="7"/>
      <c r="M111" s="7"/>
      <c r="N111" s="7">
        <v>5500</v>
      </c>
      <c r="O111" s="7">
        <v>9400</v>
      </c>
      <c r="P111" s="7">
        <f>ROUND(0.453*O111,-1)</f>
        <v>4260</v>
      </c>
      <c r="Q111" s="7"/>
      <c r="R111" s="21"/>
      <c r="AI111" s="3"/>
      <c r="AQ111" s="129"/>
      <c r="AR111" s="158">
        <v>76</v>
      </c>
      <c r="AS111" s="161">
        <f t="shared" ref="AS111" si="159">ROUND(30.48*AR111,-1)</f>
        <v>2320</v>
      </c>
      <c r="AT111" s="80" t="s">
        <v>16</v>
      </c>
      <c r="AU111" s="80">
        <v>11250</v>
      </c>
      <c r="AV111" s="81">
        <f t="shared" si="149"/>
        <v>5100</v>
      </c>
      <c r="AW111" s="81">
        <v>14150</v>
      </c>
      <c r="AX111" s="81">
        <f t="shared" si="151"/>
        <v>6410</v>
      </c>
      <c r="AY111" s="81">
        <v>1000</v>
      </c>
      <c r="AZ111" s="82">
        <v>3.15</v>
      </c>
      <c r="BI111" s="119"/>
      <c r="BJ111" s="98">
        <v>56</v>
      </c>
      <c r="BK111" s="52">
        <f t="shared" si="146"/>
        <v>1710</v>
      </c>
      <c r="BL111" s="52" t="s">
        <v>17</v>
      </c>
      <c r="BM111" s="52">
        <v>20000</v>
      </c>
      <c r="BN111" s="53">
        <f t="shared" si="142"/>
        <v>9060</v>
      </c>
      <c r="BO111" s="53">
        <v>18450</v>
      </c>
      <c r="BP111" s="53">
        <f t="shared" si="143"/>
        <v>8360</v>
      </c>
      <c r="BQ111" s="53">
        <v>2250</v>
      </c>
      <c r="BR111" s="96">
        <v>2.5</v>
      </c>
      <c r="BS111" s="97"/>
      <c r="BT111" s="97"/>
      <c r="BU111" s="97"/>
      <c r="BV111" s="97"/>
      <c r="BW111" s="97"/>
      <c r="BX111" s="103"/>
    </row>
    <row r="112" spans="5:76" ht="15.75" customHeight="1">
      <c r="E112" s="151"/>
      <c r="F112" s="155"/>
      <c r="G112" s="138"/>
      <c r="H112" s="138"/>
      <c r="I112" s="1" t="s">
        <v>17</v>
      </c>
      <c r="J112" s="1">
        <v>9850</v>
      </c>
      <c r="K112" s="3">
        <f t="shared" si="153"/>
        <v>4460</v>
      </c>
      <c r="L112" s="3">
        <v>12486</v>
      </c>
      <c r="M112" s="3">
        <f t="shared" si="155"/>
        <v>5660</v>
      </c>
      <c r="N112" s="3">
        <v>6000</v>
      </c>
      <c r="O112" s="3"/>
      <c r="P112" s="3"/>
      <c r="Q112" s="3"/>
      <c r="R112" s="19"/>
      <c r="AI112" s="7"/>
      <c r="AQ112" s="129"/>
      <c r="AR112" s="158"/>
      <c r="AS112" s="161"/>
      <c r="AT112" s="50" t="s">
        <v>17</v>
      </c>
      <c r="AU112" s="50">
        <v>13350</v>
      </c>
      <c r="AV112" s="51">
        <f t="shared" si="149"/>
        <v>6050</v>
      </c>
      <c r="AW112" s="51">
        <v>21300</v>
      </c>
      <c r="AX112" s="51">
        <f t="shared" si="151"/>
        <v>9650</v>
      </c>
      <c r="AY112" s="51">
        <v>800</v>
      </c>
      <c r="AZ112" s="54">
        <v>4</v>
      </c>
      <c r="BI112" s="119"/>
      <c r="BJ112" s="98">
        <v>60</v>
      </c>
      <c r="BK112" s="52">
        <f t="shared" si="146"/>
        <v>1830</v>
      </c>
      <c r="BL112" s="52" t="s">
        <v>17</v>
      </c>
      <c r="BM112" s="52">
        <v>20750</v>
      </c>
      <c r="BN112" s="53">
        <f t="shared" si="142"/>
        <v>9400</v>
      </c>
      <c r="BO112" s="53">
        <v>21200</v>
      </c>
      <c r="BP112" s="53">
        <f t="shared" si="143"/>
        <v>9600</v>
      </c>
      <c r="BQ112" s="53">
        <v>2250</v>
      </c>
      <c r="BR112" s="96">
        <v>3.15</v>
      </c>
      <c r="BS112" s="97"/>
      <c r="BT112" s="97"/>
      <c r="BU112" s="97"/>
      <c r="BV112" s="97"/>
      <c r="BW112" s="97"/>
      <c r="BX112" s="103"/>
    </row>
    <row r="113" spans="5:76" ht="15.75" customHeight="1" thickBot="1">
      <c r="E113" s="150">
        <v>6</v>
      </c>
      <c r="F113" s="155"/>
      <c r="G113" s="139">
        <v>44</v>
      </c>
      <c r="H113" s="139">
        <f t="shared" si="8"/>
        <v>1340</v>
      </c>
      <c r="I113" s="6" t="s">
        <v>16</v>
      </c>
      <c r="J113" s="6">
        <v>9600</v>
      </c>
      <c r="K113" s="7">
        <f t="shared" si="153"/>
        <v>4350</v>
      </c>
      <c r="L113" s="7"/>
      <c r="M113" s="7"/>
      <c r="N113" s="7">
        <v>6000</v>
      </c>
      <c r="O113" s="7"/>
      <c r="P113" s="7"/>
      <c r="Q113" s="7"/>
      <c r="R113" s="21"/>
      <c r="AI113" s="14"/>
      <c r="AQ113" s="129"/>
      <c r="AR113" s="158">
        <v>80</v>
      </c>
      <c r="AS113" s="161">
        <f t="shared" ref="AS113" si="160">ROUND(30.48*AR113,-1)</f>
        <v>2440</v>
      </c>
      <c r="AT113" s="80" t="s">
        <v>16</v>
      </c>
      <c r="AU113" s="80">
        <v>11550</v>
      </c>
      <c r="AV113" s="81">
        <f t="shared" si="149"/>
        <v>5230</v>
      </c>
      <c r="AW113" s="81">
        <v>15200</v>
      </c>
      <c r="AX113" s="81">
        <f t="shared" si="151"/>
        <v>6890</v>
      </c>
      <c r="AY113" s="81">
        <v>1000</v>
      </c>
      <c r="AZ113" s="82">
        <v>3.15</v>
      </c>
      <c r="BI113" s="119"/>
      <c r="BJ113" s="98">
        <v>64</v>
      </c>
      <c r="BK113" s="52">
        <f t="shared" si="146"/>
        <v>1950</v>
      </c>
      <c r="BL113" s="52" t="s">
        <v>17</v>
      </c>
      <c r="BM113" s="52">
        <v>21200</v>
      </c>
      <c r="BN113" s="53">
        <f t="shared" si="142"/>
        <v>9600</v>
      </c>
      <c r="BO113" s="53">
        <v>22800</v>
      </c>
      <c r="BP113" s="53">
        <f t="shared" si="143"/>
        <v>10330</v>
      </c>
      <c r="BQ113" s="53">
        <v>2250</v>
      </c>
      <c r="BR113" s="96">
        <v>3.15</v>
      </c>
      <c r="BS113" s="97"/>
      <c r="BT113" s="97"/>
      <c r="BU113" s="97"/>
      <c r="BV113" s="97"/>
      <c r="BW113" s="97"/>
      <c r="BX113" s="103"/>
    </row>
    <row r="114" spans="5:76" ht="15.75" customHeight="1">
      <c r="E114" s="151"/>
      <c r="F114" s="155"/>
      <c r="G114" s="138"/>
      <c r="H114" s="138"/>
      <c r="I114" s="1" t="s">
        <v>17</v>
      </c>
      <c r="J114" s="1">
        <v>10150</v>
      </c>
      <c r="K114" s="3">
        <f t="shared" si="153"/>
        <v>4600</v>
      </c>
      <c r="L114" s="3">
        <v>12988</v>
      </c>
      <c r="M114" s="3">
        <f t="shared" si="155"/>
        <v>5880</v>
      </c>
      <c r="N114" s="3">
        <v>6500</v>
      </c>
      <c r="O114" s="3"/>
      <c r="P114" s="3"/>
      <c r="Q114" s="3"/>
      <c r="R114" s="19"/>
      <c r="AQ114" s="129"/>
      <c r="AR114" s="158"/>
      <c r="AS114" s="161"/>
      <c r="AT114" s="50" t="s">
        <v>17</v>
      </c>
      <c r="AU114" s="50">
        <v>13750</v>
      </c>
      <c r="AV114" s="51">
        <f t="shared" si="149"/>
        <v>6230</v>
      </c>
      <c r="AW114" s="51">
        <v>22750</v>
      </c>
      <c r="AX114" s="51">
        <f t="shared" si="151"/>
        <v>10310</v>
      </c>
      <c r="AY114" s="51">
        <v>800</v>
      </c>
      <c r="AZ114" s="54">
        <v>4</v>
      </c>
      <c r="BI114" s="119"/>
      <c r="BJ114" s="98">
        <v>68</v>
      </c>
      <c r="BK114" s="52">
        <f t="shared" si="146"/>
        <v>2070</v>
      </c>
      <c r="BL114" s="52" t="s">
        <v>17</v>
      </c>
      <c r="BM114" s="52">
        <v>21650</v>
      </c>
      <c r="BN114" s="53">
        <f t="shared" si="142"/>
        <v>9810</v>
      </c>
      <c r="BO114" s="53">
        <v>24350</v>
      </c>
      <c r="BP114" s="53">
        <f t="shared" si="143"/>
        <v>11030</v>
      </c>
      <c r="BQ114" s="53">
        <v>2250</v>
      </c>
      <c r="BR114" s="96">
        <v>3.15</v>
      </c>
      <c r="BS114" s="97"/>
      <c r="BT114" s="97"/>
      <c r="BU114" s="97"/>
      <c r="BV114" s="97"/>
      <c r="BW114" s="97"/>
      <c r="BX114" s="103"/>
    </row>
    <row r="115" spans="5:76" ht="15.75" customHeight="1">
      <c r="E115" s="150">
        <v>7</v>
      </c>
      <c r="F115" s="155"/>
      <c r="G115" s="139">
        <v>48</v>
      </c>
      <c r="H115" s="139">
        <f t="shared" si="8"/>
        <v>1460</v>
      </c>
      <c r="I115" s="6" t="s">
        <v>16</v>
      </c>
      <c r="J115" s="6">
        <v>9950</v>
      </c>
      <c r="K115" s="7">
        <f t="shared" si="153"/>
        <v>4510</v>
      </c>
      <c r="L115" s="7"/>
      <c r="M115" s="7"/>
      <c r="N115" s="7">
        <v>6000</v>
      </c>
      <c r="O115" s="7"/>
      <c r="P115" s="7"/>
      <c r="Q115" s="7"/>
      <c r="R115" s="21"/>
      <c r="AQ115" s="129"/>
      <c r="AR115" s="158">
        <v>84</v>
      </c>
      <c r="AS115" s="161">
        <f>ROUND(30.48*AR115,-1)</f>
        <v>2560</v>
      </c>
      <c r="AT115" s="80" t="s">
        <v>16</v>
      </c>
      <c r="AU115" s="80">
        <v>11850</v>
      </c>
      <c r="AV115" s="81">
        <f t="shared" si="149"/>
        <v>5370</v>
      </c>
      <c r="AW115" s="81">
        <v>15500</v>
      </c>
      <c r="AX115" s="81">
        <f t="shared" si="151"/>
        <v>7020</v>
      </c>
      <c r="AY115" s="81">
        <v>1000</v>
      </c>
      <c r="AZ115" s="82">
        <v>3.15</v>
      </c>
      <c r="BI115" s="119"/>
      <c r="BJ115" s="98">
        <v>72</v>
      </c>
      <c r="BK115" s="52">
        <f t="shared" si="146"/>
        <v>2190</v>
      </c>
      <c r="BL115" s="52" t="s">
        <v>17</v>
      </c>
      <c r="BM115" s="52">
        <v>22300</v>
      </c>
      <c r="BN115" s="53">
        <f t="shared" si="142"/>
        <v>10100</v>
      </c>
      <c r="BO115" s="53">
        <v>26650</v>
      </c>
      <c r="BP115" s="53">
        <f t="shared" si="143"/>
        <v>12070</v>
      </c>
      <c r="BQ115" s="53">
        <v>2250</v>
      </c>
      <c r="BR115" s="96">
        <v>3.15</v>
      </c>
      <c r="BS115" s="97"/>
      <c r="BT115" s="97"/>
      <c r="BU115" s="97"/>
      <c r="BV115" s="97"/>
      <c r="BW115" s="97"/>
      <c r="BX115" s="103"/>
    </row>
    <row r="116" spans="5:76" ht="15.75" customHeight="1">
      <c r="E116" s="151"/>
      <c r="F116" s="155"/>
      <c r="G116" s="138"/>
      <c r="H116" s="138"/>
      <c r="I116" s="1" t="s">
        <v>17</v>
      </c>
      <c r="J116" s="1">
        <v>10350</v>
      </c>
      <c r="K116" s="3">
        <f t="shared" si="153"/>
        <v>4690</v>
      </c>
      <c r="L116" s="3">
        <v>13924</v>
      </c>
      <c r="M116" s="3">
        <f t="shared" si="155"/>
        <v>6310</v>
      </c>
      <c r="N116" s="3">
        <v>6500</v>
      </c>
      <c r="O116" s="3"/>
      <c r="P116" s="3"/>
      <c r="Q116" s="3"/>
      <c r="R116" s="19"/>
      <c r="AQ116" s="129"/>
      <c r="AR116" s="158"/>
      <c r="AS116" s="161"/>
      <c r="AT116" s="50" t="s">
        <v>17</v>
      </c>
      <c r="AU116" s="50">
        <v>14350</v>
      </c>
      <c r="AV116" s="51">
        <f t="shared" si="149"/>
        <v>6500</v>
      </c>
      <c r="AW116" s="51">
        <v>25050</v>
      </c>
      <c r="AX116" s="51">
        <f t="shared" si="151"/>
        <v>11350</v>
      </c>
      <c r="AY116" s="51">
        <v>800</v>
      </c>
      <c r="AZ116" s="54">
        <v>4</v>
      </c>
      <c r="BI116" s="119"/>
      <c r="BJ116" s="98">
        <v>76</v>
      </c>
      <c r="BK116" s="52">
        <f t="shared" si="146"/>
        <v>2320</v>
      </c>
      <c r="BL116" s="52" t="s">
        <v>17</v>
      </c>
      <c r="BM116" s="52">
        <v>22950</v>
      </c>
      <c r="BN116" s="53">
        <f t="shared" si="142"/>
        <v>10400</v>
      </c>
      <c r="BO116" s="53">
        <v>28700</v>
      </c>
      <c r="BP116" s="53">
        <f t="shared" si="143"/>
        <v>13000</v>
      </c>
      <c r="BQ116" s="53">
        <v>2250</v>
      </c>
      <c r="BR116" s="96">
        <v>4</v>
      </c>
      <c r="BS116" s="97"/>
      <c r="BT116" s="97"/>
      <c r="BU116" s="97"/>
      <c r="BV116" s="97"/>
      <c r="BW116" s="97"/>
      <c r="BX116" s="103"/>
    </row>
    <row r="117" spans="5:76" ht="15.75" customHeight="1">
      <c r="E117" s="150">
        <v>8</v>
      </c>
      <c r="F117" s="155"/>
      <c r="G117" s="139">
        <v>52</v>
      </c>
      <c r="H117" s="139">
        <f t="shared" si="8"/>
        <v>1580</v>
      </c>
      <c r="I117" s="6" t="s">
        <v>16</v>
      </c>
      <c r="J117" s="6">
        <v>10500</v>
      </c>
      <c r="K117" s="7">
        <f t="shared" si="153"/>
        <v>4760</v>
      </c>
      <c r="L117" s="7"/>
      <c r="M117" s="7"/>
      <c r="N117" s="7">
        <v>6000</v>
      </c>
      <c r="O117" s="7">
        <v>9900</v>
      </c>
      <c r="P117" s="7">
        <f>ROUND(0.453*O117,-1)</f>
        <v>4480</v>
      </c>
      <c r="Q117" s="7"/>
      <c r="R117" s="21">
        <v>4850</v>
      </c>
      <c r="AQ117" s="129"/>
      <c r="AR117" s="47">
        <v>88</v>
      </c>
      <c r="AS117" s="80">
        <f t="shared" ref="AS117" si="161">ROUND(30.48*AR117,-1)</f>
        <v>2680</v>
      </c>
      <c r="AT117" s="80" t="s">
        <v>17</v>
      </c>
      <c r="AU117" s="80">
        <v>15000</v>
      </c>
      <c r="AV117" s="81">
        <f t="shared" si="149"/>
        <v>6800</v>
      </c>
      <c r="AW117" s="81">
        <v>27500</v>
      </c>
      <c r="AX117" s="81">
        <f t="shared" si="151"/>
        <v>12460</v>
      </c>
      <c r="AY117" s="81">
        <v>800</v>
      </c>
      <c r="AZ117" s="82">
        <v>4</v>
      </c>
      <c r="BI117" s="119"/>
      <c r="BJ117" s="98">
        <v>80</v>
      </c>
      <c r="BK117" s="52">
        <f t="shared" si="146"/>
        <v>2440</v>
      </c>
      <c r="BL117" s="52" t="s">
        <v>17</v>
      </c>
      <c r="BM117" s="52">
        <v>23450</v>
      </c>
      <c r="BN117" s="53">
        <f t="shared" si="142"/>
        <v>10620</v>
      </c>
      <c r="BO117" s="53">
        <v>30450</v>
      </c>
      <c r="BP117" s="53">
        <f t="shared" si="143"/>
        <v>13790</v>
      </c>
      <c r="BQ117" s="53">
        <v>2250</v>
      </c>
      <c r="BR117" s="96">
        <v>4</v>
      </c>
      <c r="BS117" s="97"/>
      <c r="BT117" s="97"/>
      <c r="BU117" s="97"/>
      <c r="BV117" s="97"/>
      <c r="BW117" s="97"/>
      <c r="BX117" s="103"/>
    </row>
    <row r="118" spans="5:76" ht="15.75" customHeight="1">
      <c r="E118" s="151"/>
      <c r="F118" s="155"/>
      <c r="G118" s="138"/>
      <c r="H118" s="138"/>
      <c r="I118" s="1" t="s">
        <v>17</v>
      </c>
      <c r="J118" s="1">
        <v>10650</v>
      </c>
      <c r="K118" s="3">
        <f t="shared" si="153"/>
        <v>4820</v>
      </c>
      <c r="L118" s="3">
        <v>14266</v>
      </c>
      <c r="M118" s="3">
        <f t="shared" si="155"/>
        <v>6460</v>
      </c>
      <c r="N118" s="3">
        <v>6500</v>
      </c>
      <c r="O118" s="3"/>
      <c r="P118" s="3"/>
      <c r="Q118" s="3"/>
      <c r="R118" s="19"/>
      <c r="AQ118" s="129"/>
      <c r="AR118" s="47">
        <v>92</v>
      </c>
      <c r="AS118" s="50">
        <f t="shared" ref="AS118" si="162">ROUND(30.48*AR118,-1)</f>
        <v>2800</v>
      </c>
      <c r="AT118" s="50" t="s">
        <v>17</v>
      </c>
      <c r="AU118" s="50">
        <v>15700</v>
      </c>
      <c r="AV118" s="51">
        <f t="shared" si="149"/>
        <v>7110</v>
      </c>
      <c r="AW118" s="51">
        <v>30100</v>
      </c>
      <c r="AX118" s="51">
        <f t="shared" si="151"/>
        <v>13640</v>
      </c>
      <c r="AY118" s="51">
        <v>800</v>
      </c>
      <c r="AZ118" s="54">
        <v>4</v>
      </c>
      <c r="BI118" s="119"/>
      <c r="BJ118" s="98">
        <v>84</v>
      </c>
      <c r="BK118" s="52">
        <f t="shared" si="146"/>
        <v>2560</v>
      </c>
      <c r="BL118" s="52" t="s">
        <v>17</v>
      </c>
      <c r="BM118" s="52">
        <v>23950</v>
      </c>
      <c r="BN118" s="53">
        <f t="shared" si="142"/>
        <v>10850</v>
      </c>
      <c r="BO118" s="53">
        <v>32300</v>
      </c>
      <c r="BP118" s="53">
        <f t="shared" si="143"/>
        <v>14630</v>
      </c>
      <c r="BQ118" s="53">
        <v>2250</v>
      </c>
      <c r="BR118" s="96">
        <v>4</v>
      </c>
      <c r="BS118" s="97"/>
      <c r="BT118" s="97"/>
      <c r="BU118" s="97"/>
      <c r="BV118" s="97"/>
      <c r="BW118" s="97"/>
      <c r="BX118" s="103"/>
    </row>
    <row r="119" spans="5:76" ht="15.75" customHeight="1">
      <c r="E119" s="150">
        <v>9</v>
      </c>
      <c r="F119" s="155"/>
      <c r="G119" s="139">
        <v>56</v>
      </c>
      <c r="H119" s="139">
        <f t="shared" si="8"/>
        <v>1710</v>
      </c>
      <c r="I119" s="6" t="s">
        <v>16</v>
      </c>
      <c r="J119" s="6">
        <v>9800</v>
      </c>
      <c r="K119" s="7">
        <f t="shared" si="153"/>
        <v>4440</v>
      </c>
      <c r="L119" s="7"/>
      <c r="M119" s="7"/>
      <c r="N119" s="7">
        <v>6000</v>
      </c>
      <c r="O119" s="7"/>
      <c r="P119" s="7"/>
      <c r="Q119" s="7"/>
      <c r="R119" s="21"/>
      <c r="AQ119" s="129"/>
      <c r="AR119" s="47">
        <v>96</v>
      </c>
      <c r="AS119" s="80">
        <f t="shared" ref="AS119" si="163">ROUND(30.48*AR119,-1)</f>
        <v>2930</v>
      </c>
      <c r="AT119" s="80" t="s">
        <v>17</v>
      </c>
      <c r="AU119" s="80">
        <v>17650</v>
      </c>
      <c r="AV119" s="81">
        <f t="shared" si="149"/>
        <v>8000</v>
      </c>
      <c r="AW119" s="81">
        <v>37600</v>
      </c>
      <c r="AX119" s="81">
        <f t="shared" si="151"/>
        <v>17030</v>
      </c>
      <c r="AY119" s="81">
        <v>800</v>
      </c>
      <c r="AZ119" s="82">
        <v>5</v>
      </c>
      <c r="BI119" s="119"/>
      <c r="BJ119" s="98">
        <v>88</v>
      </c>
      <c r="BK119" s="52">
        <f t="shared" si="146"/>
        <v>2680</v>
      </c>
      <c r="BL119" s="52" t="s">
        <v>17</v>
      </c>
      <c r="BM119" s="52">
        <v>24500</v>
      </c>
      <c r="BN119" s="53">
        <f t="shared" si="142"/>
        <v>11100</v>
      </c>
      <c r="BO119" s="53">
        <v>34200</v>
      </c>
      <c r="BP119" s="53">
        <f t="shared" si="143"/>
        <v>15490</v>
      </c>
      <c r="BQ119" s="53">
        <v>2250</v>
      </c>
      <c r="BR119" s="96">
        <v>4</v>
      </c>
      <c r="BS119" s="97"/>
      <c r="BT119" s="97"/>
      <c r="BU119" s="97"/>
      <c r="BV119" s="97"/>
      <c r="BW119" s="97"/>
      <c r="BX119" s="103"/>
    </row>
    <row r="120" spans="5:76" ht="15.75" customHeight="1">
      <c r="E120" s="151"/>
      <c r="F120" s="155"/>
      <c r="G120" s="138"/>
      <c r="H120" s="138"/>
      <c r="I120" s="1" t="s">
        <v>17</v>
      </c>
      <c r="J120" s="1">
        <v>10950</v>
      </c>
      <c r="K120" s="3">
        <f t="shared" si="153"/>
        <v>4960</v>
      </c>
      <c r="L120" s="3">
        <v>14996</v>
      </c>
      <c r="M120" s="3">
        <f t="shared" si="155"/>
        <v>6790</v>
      </c>
      <c r="N120" s="3">
        <v>6500</v>
      </c>
      <c r="O120" s="3"/>
      <c r="P120" s="3"/>
      <c r="Q120" s="3"/>
      <c r="R120" s="19"/>
      <c r="AQ120" s="129"/>
      <c r="AR120" s="47">
        <v>100</v>
      </c>
      <c r="AS120" s="50">
        <f t="shared" ref="AS120" si="164">ROUND(30.48*AR120,-1)</f>
        <v>3050</v>
      </c>
      <c r="AT120" s="50" t="s">
        <v>17</v>
      </c>
      <c r="AU120" s="50">
        <v>18200</v>
      </c>
      <c r="AV120" s="51">
        <f t="shared" si="149"/>
        <v>8240</v>
      </c>
      <c r="AW120" s="51">
        <v>39650</v>
      </c>
      <c r="AX120" s="51">
        <f t="shared" si="151"/>
        <v>17960</v>
      </c>
      <c r="AY120" s="51">
        <v>800</v>
      </c>
      <c r="AZ120" s="54">
        <v>5</v>
      </c>
      <c r="BI120" s="119"/>
      <c r="BJ120" s="98">
        <v>92</v>
      </c>
      <c r="BK120" s="52">
        <f t="shared" si="146"/>
        <v>2800</v>
      </c>
      <c r="BL120" s="52" t="s">
        <v>17</v>
      </c>
      <c r="BM120" s="52">
        <v>25450</v>
      </c>
      <c r="BN120" s="53">
        <f t="shared" si="142"/>
        <v>11530</v>
      </c>
      <c r="BO120" s="53">
        <v>37750</v>
      </c>
      <c r="BP120" s="53">
        <f t="shared" si="143"/>
        <v>17100</v>
      </c>
      <c r="BQ120" s="53">
        <v>2250</v>
      </c>
      <c r="BR120" s="96">
        <v>4</v>
      </c>
      <c r="BS120" s="97"/>
      <c r="BT120" s="97"/>
      <c r="BU120" s="97"/>
      <c r="BV120" s="97"/>
      <c r="BW120" s="97"/>
      <c r="BX120" s="103"/>
    </row>
    <row r="121" spans="5:76" ht="15.75" customHeight="1">
      <c r="E121" s="150">
        <v>10</v>
      </c>
      <c r="F121" s="155"/>
      <c r="G121" s="139">
        <v>60</v>
      </c>
      <c r="H121" s="139">
        <f t="shared" si="8"/>
        <v>1830</v>
      </c>
      <c r="I121" s="6" t="s">
        <v>16</v>
      </c>
      <c r="J121" s="6">
        <v>10050</v>
      </c>
      <c r="K121" s="7">
        <f t="shared" si="153"/>
        <v>4550</v>
      </c>
      <c r="L121" s="7"/>
      <c r="M121" s="7"/>
      <c r="N121" s="7">
        <v>6000</v>
      </c>
      <c r="O121" s="7">
        <v>10500</v>
      </c>
      <c r="P121" s="7">
        <f>ROUND(0.453*O121,-1)</f>
        <v>4760</v>
      </c>
      <c r="Q121" s="7"/>
      <c r="R121" s="21"/>
      <c r="AQ121" s="129"/>
      <c r="AR121" s="47">
        <v>104</v>
      </c>
      <c r="AS121" s="80">
        <f t="shared" ref="AS121" si="165">ROUND(30.48*AR121,-1)</f>
        <v>3170</v>
      </c>
      <c r="AT121" s="80" t="s">
        <v>17</v>
      </c>
      <c r="AU121" s="80">
        <v>19250</v>
      </c>
      <c r="AV121" s="81">
        <f t="shared" si="149"/>
        <v>8720</v>
      </c>
      <c r="AW121" s="81">
        <v>43850</v>
      </c>
      <c r="AX121" s="81">
        <f t="shared" si="151"/>
        <v>19860</v>
      </c>
      <c r="AY121" s="81">
        <v>800</v>
      </c>
      <c r="AZ121" s="82">
        <v>5</v>
      </c>
      <c r="BI121" s="119"/>
      <c r="BJ121" s="98">
        <v>96</v>
      </c>
      <c r="BK121" s="52">
        <f t="shared" si="146"/>
        <v>2930</v>
      </c>
      <c r="BL121" s="52" t="s">
        <v>17</v>
      </c>
      <c r="BM121" s="52">
        <v>27250</v>
      </c>
      <c r="BN121" s="53">
        <f t="shared" si="142"/>
        <v>12340</v>
      </c>
      <c r="BO121" s="53">
        <v>44400</v>
      </c>
      <c r="BP121" s="53">
        <f t="shared" si="143"/>
        <v>20110</v>
      </c>
      <c r="BQ121" s="53">
        <v>2250</v>
      </c>
      <c r="BR121" s="96">
        <v>5</v>
      </c>
      <c r="BS121" s="97"/>
      <c r="BT121" s="97"/>
      <c r="BU121" s="97"/>
      <c r="BV121" s="97"/>
      <c r="BW121" s="97"/>
      <c r="BX121" s="103"/>
    </row>
    <row r="122" spans="5:76" ht="15.75" customHeight="1">
      <c r="E122" s="151"/>
      <c r="F122" s="155"/>
      <c r="G122" s="138"/>
      <c r="H122" s="138"/>
      <c r="I122" s="1" t="s">
        <v>17</v>
      </c>
      <c r="J122" s="1">
        <v>11400</v>
      </c>
      <c r="K122" s="3">
        <f t="shared" si="153"/>
        <v>5160</v>
      </c>
      <c r="L122" s="3">
        <v>15422</v>
      </c>
      <c r="M122" s="3">
        <f t="shared" si="155"/>
        <v>6990</v>
      </c>
      <c r="N122" s="3">
        <v>6500</v>
      </c>
      <c r="O122" s="3"/>
      <c r="P122" s="3"/>
      <c r="Q122" s="3"/>
      <c r="R122" s="19"/>
      <c r="AQ122" s="129"/>
      <c r="AR122" s="47">
        <v>108</v>
      </c>
      <c r="AS122" s="50">
        <f t="shared" ref="AS122" si="166">ROUND(30.48*AR122,-1)</f>
        <v>3290</v>
      </c>
      <c r="AT122" s="50" t="s">
        <v>17</v>
      </c>
      <c r="AU122" s="50">
        <v>20100</v>
      </c>
      <c r="AV122" s="51">
        <f t="shared" si="149"/>
        <v>9110</v>
      </c>
      <c r="AW122" s="51">
        <v>47000</v>
      </c>
      <c r="AX122" s="51">
        <f t="shared" si="151"/>
        <v>21290</v>
      </c>
      <c r="AY122" s="51">
        <v>800</v>
      </c>
      <c r="AZ122" s="54">
        <v>5</v>
      </c>
      <c r="BI122" s="119"/>
      <c r="BJ122" s="98">
        <v>100</v>
      </c>
      <c r="BK122" s="52">
        <f t="shared" si="146"/>
        <v>3050</v>
      </c>
      <c r="BL122" s="52" t="s">
        <v>17</v>
      </c>
      <c r="BM122" s="52">
        <v>28050</v>
      </c>
      <c r="BN122" s="53">
        <f t="shared" si="142"/>
        <v>12710</v>
      </c>
      <c r="BO122" s="53">
        <v>47450</v>
      </c>
      <c r="BP122" s="53">
        <f t="shared" si="143"/>
        <v>21490</v>
      </c>
      <c r="BQ122" s="53">
        <v>2250</v>
      </c>
      <c r="BR122" s="96">
        <v>5</v>
      </c>
      <c r="BS122" s="97"/>
      <c r="BT122" s="97"/>
      <c r="BU122" s="97"/>
      <c r="BV122" s="97"/>
      <c r="BW122" s="97"/>
      <c r="BX122" s="103"/>
    </row>
    <row r="123" spans="5:76" ht="15.75" customHeight="1">
      <c r="E123" s="150">
        <v>11</v>
      </c>
      <c r="F123" s="155"/>
      <c r="G123" s="139">
        <v>64</v>
      </c>
      <c r="H123" s="139">
        <f t="shared" si="8"/>
        <v>1950</v>
      </c>
      <c r="I123" s="6" t="s">
        <v>16</v>
      </c>
      <c r="J123" s="6">
        <v>10300</v>
      </c>
      <c r="K123" s="7">
        <f t="shared" si="153"/>
        <v>4670</v>
      </c>
      <c r="L123" s="7"/>
      <c r="M123" s="7"/>
      <c r="N123" s="7">
        <v>6500</v>
      </c>
      <c r="O123" s="7"/>
      <c r="P123" s="7"/>
      <c r="Q123" s="7"/>
      <c r="R123" s="21"/>
      <c r="AQ123" s="129"/>
      <c r="AR123" s="47">
        <v>112</v>
      </c>
      <c r="AS123" s="80">
        <f t="shared" ref="AS123" si="167">ROUND(30.48*AR123,-1)</f>
        <v>3410</v>
      </c>
      <c r="AT123" s="80" t="s">
        <v>17</v>
      </c>
      <c r="AU123" s="80">
        <v>20900</v>
      </c>
      <c r="AV123" s="81">
        <f t="shared" si="149"/>
        <v>9470</v>
      </c>
      <c r="AW123" s="81">
        <v>50250</v>
      </c>
      <c r="AX123" s="81">
        <f t="shared" si="151"/>
        <v>22760</v>
      </c>
      <c r="AY123" s="81">
        <v>800</v>
      </c>
      <c r="AZ123" s="82">
        <v>5</v>
      </c>
      <c r="BI123" s="119"/>
      <c r="BJ123" s="98">
        <v>104</v>
      </c>
      <c r="BK123" s="52">
        <f t="shared" si="146"/>
        <v>3170</v>
      </c>
      <c r="BL123" s="52" t="s">
        <v>17</v>
      </c>
      <c r="BM123" s="52">
        <v>28900</v>
      </c>
      <c r="BN123" s="53">
        <f t="shared" ref="BN123:BN154" si="168">ROUND(0.453*BM123,-1)</f>
        <v>13090</v>
      </c>
      <c r="BO123" s="53">
        <v>50650</v>
      </c>
      <c r="BP123" s="53">
        <f t="shared" ref="BP123:BP154" si="169">ROUND(0.453*BO123,-1)</f>
        <v>22940</v>
      </c>
      <c r="BQ123" s="53">
        <v>2250</v>
      </c>
      <c r="BR123" s="96">
        <v>5</v>
      </c>
      <c r="BS123" s="97"/>
      <c r="BT123" s="97"/>
      <c r="BU123" s="97"/>
      <c r="BV123" s="97"/>
      <c r="BW123" s="97"/>
      <c r="BX123" s="103"/>
    </row>
    <row r="124" spans="5:76" ht="15.75" customHeight="1">
      <c r="E124" s="151"/>
      <c r="F124" s="155"/>
      <c r="G124" s="138"/>
      <c r="H124" s="138"/>
      <c r="I124" s="1" t="s">
        <v>17</v>
      </c>
      <c r="J124" s="1">
        <v>11700</v>
      </c>
      <c r="K124" s="3">
        <f t="shared" ref="K124:K132" si="170">ROUND(0.453*J124,-1)</f>
        <v>5300</v>
      </c>
      <c r="L124" s="3"/>
      <c r="M124" s="3"/>
      <c r="N124" s="3">
        <v>7000</v>
      </c>
      <c r="O124" s="3"/>
      <c r="P124" s="3"/>
      <c r="Q124" s="3"/>
      <c r="R124" s="19"/>
      <c r="AQ124" s="129"/>
      <c r="AR124" s="47">
        <v>116</v>
      </c>
      <c r="AS124" s="50">
        <f t="shared" ref="AS124" si="171">ROUND(30.48*AR124,-1)</f>
        <v>3540</v>
      </c>
      <c r="AT124" s="50" t="s">
        <v>17</v>
      </c>
      <c r="AU124" s="50">
        <v>21750</v>
      </c>
      <c r="AV124" s="51">
        <f t="shared" si="149"/>
        <v>9850</v>
      </c>
      <c r="AW124" s="51">
        <v>53400</v>
      </c>
      <c r="AX124" s="51">
        <f t="shared" si="151"/>
        <v>24190</v>
      </c>
      <c r="AY124" s="51">
        <v>800</v>
      </c>
      <c r="AZ124" s="54">
        <v>5</v>
      </c>
      <c r="BI124" s="119"/>
      <c r="BJ124" s="98">
        <v>108</v>
      </c>
      <c r="BK124" s="52">
        <f t="shared" si="146"/>
        <v>3290</v>
      </c>
      <c r="BL124" s="52" t="s">
        <v>17</v>
      </c>
      <c r="BM124" s="52">
        <v>29500</v>
      </c>
      <c r="BN124" s="53">
        <f t="shared" si="168"/>
        <v>13360</v>
      </c>
      <c r="BO124" s="53">
        <v>52900</v>
      </c>
      <c r="BP124" s="53">
        <f t="shared" si="169"/>
        <v>23960</v>
      </c>
      <c r="BQ124" s="53">
        <v>2250</v>
      </c>
      <c r="BR124" s="96">
        <v>5</v>
      </c>
      <c r="BS124" s="97"/>
      <c r="BT124" s="97"/>
      <c r="BU124" s="97"/>
      <c r="BV124" s="97"/>
      <c r="BW124" s="97"/>
      <c r="BX124" s="103"/>
    </row>
    <row r="125" spans="5:76" ht="15.75" customHeight="1" thickBot="1">
      <c r="E125" s="150">
        <v>12</v>
      </c>
      <c r="F125" s="155"/>
      <c r="G125" s="139">
        <v>68</v>
      </c>
      <c r="H125" s="139">
        <f t="shared" si="8"/>
        <v>2070</v>
      </c>
      <c r="I125" s="6" t="s">
        <v>16</v>
      </c>
      <c r="J125" s="6">
        <v>10650</v>
      </c>
      <c r="K125" s="7">
        <f t="shared" si="170"/>
        <v>4820</v>
      </c>
      <c r="L125" s="7"/>
      <c r="M125" s="7"/>
      <c r="N125" s="7">
        <v>6500</v>
      </c>
      <c r="O125" s="7"/>
      <c r="P125" s="7"/>
      <c r="Q125" s="7"/>
      <c r="R125" s="21">
        <v>5380</v>
      </c>
      <c r="AQ125" s="130"/>
      <c r="AR125" s="28">
        <v>120</v>
      </c>
      <c r="AS125" s="84">
        <f>ROUND(30.48*AR125,-1)</f>
        <v>3660</v>
      </c>
      <c r="AT125" s="84" t="s">
        <v>17</v>
      </c>
      <c r="AU125" s="84">
        <v>22650</v>
      </c>
      <c r="AV125" s="85">
        <f t="shared" si="149"/>
        <v>10260</v>
      </c>
      <c r="AW125" s="85">
        <v>56900</v>
      </c>
      <c r="AX125" s="85">
        <f t="shared" si="151"/>
        <v>25780</v>
      </c>
      <c r="AY125" s="85">
        <v>800</v>
      </c>
      <c r="AZ125" s="86">
        <v>5</v>
      </c>
      <c r="BI125" s="119"/>
      <c r="BJ125" s="98">
        <v>112</v>
      </c>
      <c r="BK125" s="52">
        <f t="shared" ref="BK125:BK156" si="172">ROUND(30.48*BJ125,-1)</f>
        <v>3410</v>
      </c>
      <c r="BL125" s="52" t="s">
        <v>17</v>
      </c>
      <c r="BM125" s="52">
        <v>30450</v>
      </c>
      <c r="BN125" s="53">
        <f t="shared" si="168"/>
        <v>13790</v>
      </c>
      <c r="BO125" s="53">
        <v>56500</v>
      </c>
      <c r="BP125" s="53">
        <f t="shared" si="169"/>
        <v>25590</v>
      </c>
      <c r="BQ125" s="53">
        <v>2250</v>
      </c>
      <c r="BR125" s="96">
        <v>5</v>
      </c>
      <c r="BS125" s="97"/>
      <c r="BT125" s="97"/>
      <c r="BU125" s="97"/>
      <c r="BV125" s="97"/>
      <c r="BW125" s="97"/>
      <c r="BX125" s="103"/>
    </row>
    <row r="126" spans="5:76" ht="15.75" customHeight="1">
      <c r="E126" s="151"/>
      <c r="F126" s="155"/>
      <c r="G126" s="138"/>
      <c r="H126" s="138"/>
      <c r="I126" s="1" t="s">
        <v>17</v>
      </c>
      <c r="J126" s="1">
        <v>12100</v>
      </c>
      <c r="K126" s="3">
        <f t="shared" si="170"/>
        <v>5480</v>
      </c>
      <c r="L126" s="3"/>
      <c r="M126" s="3"/>
      <c r="N126" s="3">
        <v>7000</v>
      </c>
      <c r="O126" s="3"/>
      <c r="P126" s="3"/>
      <c r="Q126" s="3"/>
      <c r="R126" s="19">
        <v>6540</v>
      </c>
      <c r="AQ126" s="134" t="s">
        <v>5</v>
      </c>
      <c r="AR126" s="157">
        <v>24</v>
      </c>
      <c r="AS126" s="159">
        <f t="shared" ref="AS126" si="173">ROUND(30.48*AR126,-1)</f>
        <v>730</v>
      </c>
      <c r="AT126" s="55" t="s">
        <v>16</v>
      </c>
      <c r="AU126" s="55">
        <v>10550</v>
      </c>
      <c r="AV126" s="56">
        <f t="shared" si="149"/>
        <v>4780</v>
      </c>
      <c r="AW126" s="56">
        <v>5150</v>
      </c>
      <c r="AX126" s="56">
        <f t="shared" si="151"/>
        <v>2330</v>
      </c>
      <c r="AY126" s="56">
        <v>1000</v>
      </c>
      <c r="AZ126" s="57">
        <v>2</v>
      </c>
      <c r="BA126" s="89"/>
      <c r="BI126" s="119"/>
      <c r="BJ126" s="98">
        <v>116</v>
      </c>
      <c r="BK126" s="52">
        <f t="shared" si="172"/>
        <v>3540</v>
      </c>
      <c r="BL126" s="52" t="s">
        <v>17</v>
      </c>
      <c r="BM126" s="52">
        <v>31700</v>
      </c>
      <c r="BN126" s="53">
        <f t="shared" si="168"/>
        <v>14360</v>
      </c>
      <c r="BO126" s="53">
        <v>61450</v>
      </c>
      <c r="BP126" s="53">
        <f t="shared" si="169"/>
        <v>27840</v>
      </c>
      <c r="BQ126" s="53">
        <v>2250</v>
      </c>
      <c r="BR126" s="96">
        <v>5</v>
      </c>
      <c r="BS126" s="97"/>
      <c r="BT126" s="97"/>
      <c r="BU126" s="97"/>
      <c r="BV126" s="97"/>
      <c r="BW126" s="97"/>
      <c r="BX126" s="103"/>
    </row>
    <row r="127" spans="5:76" ht="15.75" customHeight="1" thickBot="1">
      <c r="E127" s="150">
        <v>13</v>
      </c>
      <c r="F127" s="155"/>
      <c r="G127" s="139">
        <v>72</v>
      </c>
      <c r="H127" s="139">
        <f t="shared" si="8"/>
        <v>2190</v>
      </c>
      <c r="I127" s="6" t="s">
        <v>16</v>
      </c>
      <c r="J127" s="6">
        <v>10800</v>
      </c>
      <c r="K127" s="7">
        <f t="shared" si="170"/>
        <v>4890</v>
      </c>
      <c r="L127" s="7"/>
      <c r="M127" s="7"/>
      <c r="N127" s="7">
        <v>6500</v>
      </c>
      <c r="O127" s="7">
        <v>11300</v>
      </c>
      <c r="P127" s="7">
        <f>ROUND(0.453*O127,-1)</f>
        <v>5120</v>
      </c>
      <c r="Q127" s="7"/>
      <c r="R127" s="21"/>
      <c r="AQ127" s="135"/>
      <c r="AR127" s="158"/>
      <c r="AS127" s="161"/>
      <c r="AT127" s="80" t="s">
        <v>17</v>
      </c>
      <c r="AU127" s="80">
        <v>11000</v>
      </c>
      <c r="AV127" s="81">
        <f t="shared" si="149"/>
        <v>4980</v>
      </c>
      <c r="AW127" s="81">
        <v>6000</v>
      </c>
      <c r="AX127" s="81">
        <f t="shared" si="151"/>
        <v>2720</v>
      </c>
      <c r="AY127" s="81">
        <v>900</v>
      </c>
      <c r="AZ127" s="82">
        <v>2.5</v>
      </c>
      <c r="BI127" s="120"/>
      <c r="BJ127" s="104">
        <v>120</v>
      </c>
      <c r="BK127" s="90">
        <f t="shared" si="172"/>
        <v>3660</v>
      </c>
      <c r="BL127" s="90" t="s">
        <v>17</v>
      </c>
      <c r="BM127" s="90">
        <v>33150</v>
      </c>
      <c r="BN127" s="91">
        <f t="shared" si="168"/>
        <v>15020</v>
      </c>
      <c r="BO127" s="91">
        <v>67050</v>
      </c>
      <c r="BP127" s="91">
        <f t="shared" si="169"/>
        <v>30370</v>
      </c>
      <c r="BQ127" s="91">
        <v>2250</v>
      </c>
      <c r="BR127" s="105">
        <v>5</v>
      </c>
      <c r="BS127" s="106"/>
      <c r="BT127" s="106"/>
      <c r="BU127" s="106"/>
      <c r="BV127" s="106"/>
      <c r="BW127" s="106"/>
      <c r="BX127" s="107"/>
    </row>
    <row r="128" spans="5:76" ht="15.75" customHeight="1">
      <c r="E128" s="151"/>
      <c r="F128" s="155"/>
      <c r="G128" s="138"/>
      <c r="H128" s="138"/>
      <c r="I128" s="1" t="s">
        <v>17</v>
      </c>
      <c r="J128" s="1">
        <v>12450</v>
      </c>
      <c r="K128" s="3">
        <f t="shared" si="170"/>
        <v>5640</v>
      </c>
      <c r="L128" s="3"/>
      <c r="M128" s="3"/>
      <c r="N128" s="3">
        <v>7000</v>
      </c>
      <c r="O128" s="3"/>
      <c r="P128" s="3"/>
      <c r="Q128" s="3"/>
      <c r="R128" s="19"/>
      <c r="AQ128" s="135"/>
      <c r="AR128" s="158">
        <v>28</v>
      </c>
      <c r="AS128" s="161">
        <f t="shared" ref="AS128" si="174">ROUND(30.48*AR128,-1)</f>
        <v>850</v>
      </c>
      <c r="AT128" s="52" t="s">
        <v>16</v>
      </c>
      <c r="AU128" s="52">
        <v>11000</v>
      </c>
      <c r="AV128" s="53">
        <f t="shared" si="149"/>
        <v>4980</v>
      </c>
      <c r="AW128" s="53">
        <v>6100</v>
      </c>
      <c r="AX128" s="53">
        <f t="shared" si="151"/>
        <v>2760</v>
      </c>
      <c r="AY128" s="53">
        <v>1000</v>
      </c>
      <c r="AZ128" s="58">
        <v>2</v>
      </c>
      <c r="BI128" s="118">
        <v>20</v>
      </c>
      <c r="BJ128" s="101">
        <v>24</v>
      </c>
      <c r="BK128" s="55">
        <f t="shared" si="172"/>
        <v>730</v>
      </c>
      <c r="BL128" s="55" t="s">
        <v>17</v>
      </c>
      <c r="BM128" s="55">
        <v>21450</v>
      </c>
      <c r="BN128" s="56">
        <f t="shared" si="168"/>
        <v>9720</v>
      </c>
      <c r="BO128" s="56">
        <v>11700</v>
      </c>
      <c r="BP128" s="56">
        <f t="shared" si="169"/>
        <v>5300</v>
      </c>
      <c r="BQ128" s="56">
        <v>3000</v>
      </c>
      <c r="BR128" s="102">
        <v>4</v>
      </c>
      <c r="BS128" s="111"/>
      <c r="BT128" s="111"/>
      <c r="BU128" s="111"/>
      <c r="BV128" s="111"/>
      <c r="BW128" s="111"/>
      <c r="BX128" s="112"/>
    </row>
    <row r="129" spans="5:76" ht="15.75" customHeight="1">
      <c r="E129" s="150">
        <v>14</v>
      </c>
      <c r="F129" s="155"/>
      <c r="G129" s="139">
        <v>76</v>
      </c>
      <c r="H129" s="139">
        <f t="shared" ref="H129:H244" si="175">ROUND(30.48*G129,-1)</f>
        <v>2320</v>
      </c>
      <c r="I129" s="6" t="s">
        <v>16</v>
      </c>
      <c r="J129" s="6">
        <v>11250</v>
      </c>
      <c r="K129" s="7">
        <f t="shared" si="170"/>
        <v>5100</v>
      </c>
      <c r="L129" s="7"/>
      <c r="M129" s="7"/>
      <c r="N129" s="7">
        <v>6500</v>
      </c>
      <c r="O129" s="7"/>
      <c r="P129" s="7"/>
      <c r="Q129" s="7"/>
      <c r="R129" s="21"/>
      <c r="AQ129" s="135"/>
      <c r="AR129" s="158"/>
      <c r="AS129" s="161"/>
      <c r="AT129" s="80" t="s">
        <v>17</v>
      </c>
      <c r="AU129" s="80">
        <v>11350</v>
      </c>
      <c r="AV129" s="81">
        <f t="shared" si="149"/>
        <v>5140</v>
      </c>
      <c r="AW129" s="81">
        <v>6750</v>
      </c>
      <c r="AX129" s="81">
        <f t="shared" si="151"/>
        <v>3060</v>
      </c>
      <c r="AY129" s="81">
        <v>900</v>
      </c>
      <c r="AZ129" s="82">
        <v>2.5</v>
      </c>
      <c r="BI129" s="119"/>
      <c r="BJ129" s="98">
        <v>28</v>
      </c>
      <c r="BK129" s="52">
        <f t="shared" si="172"/>
        <v>850</v>
      </c>
      <c r="BL129" s="52" t="s">
        <v>17</v>
      </c>
      <c r="BM129" s="52">
        <v>22100</v>
      </c>
      <c r="BN129" s="53">
        <f t="shared" si="168"/>
        <v>10010</v>
      </c>
      <c r="BO129" s="53">
        <v>12700</v>
      </c>
      <c r="BP129" s="53">
        <f t="shared" si="169"/>
        <v>5750</v>
      </c>
      <c r="BQ129" s="53">
        <v>3000</v>
      </c>
      <c r="BR129" s="96">
        <v>4</v>
      </c>
      <c r="BS129" s="97"/>
      <c r="BT129" s="97"/>
      <c r="BU129" s="97"/>
      <c r="BV129" s="97"/>
      <c r="BW129" s="97"/>
      <c r="BX129" s="103"/>
    </row>
    <row r="130" spans="5:76" ht="15.75" customHeight="1">
      <c r="E130" s="151"/>
      <c r="F130" s="155"/>
      <c r="G130" s="138"/>
      <c r="H130" s="138"/>
      <c r="I130" s="1" t="s">
        <v>17</v>
      </c>
      <c r="J130" s="1">
        <v>13350</v>
      </c>
      <c r="K130" s="3">
        <f t="shared" si="170"/>
        <v>6050</v>
      </c>
      <c r="L130" s="3"/>
      <c r="M130" s="3"/>
      <c r="N130" s="3">
        <v>7000</v>
      </c>
      <c r="O130" s="3"/>
      <c r="P130" s="3"/>
      <c r="Q130" s="3"/>
      <c r="R130" s="19"/>
      <c r="AQ130" s="135"/>
      <c r="AR130" s="158">
        <v>32</v>
      </c>
      <c r="AS130" s="161">
        <f t="shared" ref="AS130" si="176">ROUND(30.48*AR130,-1)</f>
        <v>980</v>
      </c>
      <c r="AT130" s="52" t="s">
        <v>16</v>
      </c>
      <c r="AU130" s="52">
        <v>11350</v>
      </c>
      <c r="AV130" s="53">
        <f t="shared" ref="AV130:AV146" si="177">ROUND(0.453*AU130,-1)</f>
        <v>5140</v>
      </c>
      <c r="AW130" s="53">
        <v>7000</v>
      </c>
      <c r="AX130" s="53">
        <f t="shared" si="151"/>
        <v>3170</v>
      </c>
      <c r="AY130" s="53">
        <v>1000</v>
      </c>
      <c r="AZ130" s="58">
        <v>2</v>
      </c>
      <c r="BI130" s="119"/>
      <c r="BJ130" s="98">
        <v>32</v>
      </c>
      <c r="BK130" s="52">
        <f t="shared" si="172"/>
        <v>980</v>
      </c>
      <c r="BL130" s="52" t="s">
        <v>17</v>
      </c>
      <c r="BM130" s="52">
        <v>22700</v>
      </c>
      <c r="BN130" s="53">
        <f t="shared" si="168"/>
        <v>10280</v>
      </c>
      <c r="BO130" s="53">
        <v>13800</v>
      </c>
      <c r="BP130" s="53">
        <f t="shared" si="169"/>
        <v>6250</v>
      </c>
      <c r="BQ130" s="53">
        <v>3000</v>
      </c>
      <c r="BR130" s="96">
        <v>4</v>
      </c>
      <c r="BS130" s="97"/>
      <c r="BT130" s="97"/>
      <c r="BU130" s="97"/>
      <c r="BV130" s="97"/>
      <c r="BW130" s="97"/>
      <c r="BX130" s="103"/>
    </row>
    <row r="131" spans="5:76" ht="15.75" customHeight="1">
      <c r="E131" s="150">
        <v>15</v>
      </c>
      <c r="F131" s="155"/>
      <c r="G131" s="139">
        <v>80</v>
      </c>
      <c r="H131" s="139">
        <f t="shared" si="175"/>
        <v>2440</v>
      </c>
      <c r="I131" s="6" t="s">
        <v>16</v>
      </c>
      <c r="J131" s="6">
        <v>11550</v>
      </c>
      <c r="K131" s="7">
        <f t="shared" si="170"/>
        <v>5230</v>
      </c>
      <c r="L131" s="7"/>
      <c r="M131" s="7"/>
      <c r="N131" s="7">
        <v>6500</v>
      </c>
      <c r="O131" s="7">
        <v>12200</v>
      </c>
      <c r="P131" s="7">
        <f>ROUND(0.453*O131,-1)</f>
        <v>5530</v>
      </c>
      <c r="Q131" s="7"/>
      <c r="R131" s="21"/>
      <c r="AQ131" s="135"/>
      <c r="AR131" s="158"/>
      <c r="AS131" s="161"/>
      <c r="AT131" s="80" t="s">
        <v>17</v>
      </c>
      <c r="AU131" s="80">
        <v>11700</v>
      </c>
      <c r="AV131" s="81">
        <f t="shared" si="177"/>
        <v>5300</v>
      </c>
      <c r="AW131" s="81">
        <v>7500</v>
      </c>
      <c r="AX131" s="81">
        <f t="shared" ref="AX131:AX162" si="178">ROUND(0.453*AW131,-1)</f>
        <v>3400</v>
      </c>
      <c r="AY131" s="81">
        <v>900</v>
      </c>
      <c r="AZ131" s="82">
        <v>2.5</v>
      </c>
      <c r="BI131" s="119"/>
      <c r="BJ131" s="98">
        <v>36</v>
      </c>
      <c r="BK131" s="52">
        <f t="shared" si="172"/>
        <v>1100</v>
      </c>
      <c r="BL131" s="52" t="s">
        <v>17</v>
      </c>
      <c r="BM131" s="52">
        <v>23300</v>
      </c>
      <c r="BN131" s="53">
        <f t="shared" si="168"/>
        <v>10550</v>
      </c>
      <c r="BO131" s="53">
        <v>15050</v>
      </c>
      <c r="BP131" s="53">
        <f t="shared" si="169"/>
        <v>6820</v>
      </c>
      <c r="BQ131" s="53">
        <v>3000</v>
      </c>
      <c r="BR131" s="96">
        <v>4</v>
      </c>
      <c r="BS131" s="97"/>
      <c r="BT131" s="97"/>
      <c r="BU131" s="97"/>
      <c r="BV131" s="97"/>
      <c r="BW131" s="97"/>
      <c r="BX131" s="103"/>
    </row>
    <row r="132" spans="5:76" ht="15.75" customHeight="1">
      <c r="E132" s="151"/>
      <c r="F132" s="155"/>
      <c r="G132" s="138"/>
      <c r="H132" s="138"/>
      <c r="I132" s="1" t="s">
        <v>17</v>
      </c>
      <c r="J132" s="1">
        <v>13750</v>
      </c>
      <c r="K132" s="3">
        <f t="shared" si="170"/>
        <v>6230</v>
      </c>
      <c r="L132" s="3"/>
      <c r="M132" s="3"/>
      <c r="N132" s="3">
        <v>7000</v>
      </c>
      <c r="O132" s="3"/>
      <c r="P132" s="3"/>
      <c r="Q132" s="3"/>
      <c r="R132" s="19"/>
      <c r="AQ132" s="135"/>
      <c r="AR132" s="158">
        <v>36</v>
      </c>
      <c r="AS132" s="161">
        <f t="shared" ref="AS132" si="179">ROUND(30.48*AR132,-1)</f>
        <v>1100</v>
      </c>
      <c r="AT132" s="52" t="s">
        <v>16</v>
      </c>
      <c r="AU132" s="52">
        <v>11700</v>
      </c>
      <c r="AV132" s="53">
        <f t="shared" si="177"/>
        <v>5300</v>
      </c>
      <c r="AW132" s="53">
        <v>8050</v>
      </c>
      <c r="AX132" s="53">
        <f t="shared" si="178"/>
        <v>3650</v>
      </c>
      <c r="AY132" s="53">
        <v>1000</v>
      </c>
      <c r="AZ132" s="58">
        <v>2</v>
      </c>
      <c r="BI132" s="119"/>
      <c r="BJ132" s="98">
        <v>40</v>
      </c>
      <c r="BK132" s="52">
        <f t="shared" si="172"/>
        <v>1220</v>
      </c>
      <c r="BL132" s="52" t="s">
        <v>17</v>
      </c>
      <c r="BM132" s="52">
        <v>23800</v>
      </c>
      <c r="BN132" s="53">
        <f t="shared" si="168"/>
        <v>10780</v>
      </c>
      <c r="BO132" s="53">
        <v>16250</v>
      </c>
      <c r="BP132" s="53">
        <f t="shared" si="169"/>
        <v>7360</v>
      </c>
      <c r="BQ132" s="53">
        <v>3000</v>
      </c>
      <c r="BR132" s="96">
        <v>4</v>
      </c>
      <c r="BS132" s="97"/>
      <c r="BT132" s="97"/>
      <c r="BU132" s="97"/>
      <c r="BV132" s="97"/>
      <c r="BW132" s="97"/>
      <c r="BX132" s="103"/>
    </row>
    <row r="133" spans="5:76" ht="15.75" customHeight="1">
      <c r="E133" s="150">
        <v>16</v>
      </c>
      <c r="F133" s="155"/>
      <c r="G133" s="139">
        <v>84</v>
      </c>
      <c r="H133" s="139">
        <f t="shared" si="175"/>
        <v>2560</v>
      </c>
      <c r="I133" s="6" t="s">
        <v>16</v>
      </c>
      <c r="J133" s="6"/>
      <c r="K133" s="7"/>
      <c r="L133" s="7"/>
      <c r="M133" s="7"/>
      <c r="N133" s="7">
        <v>7000</v>
      </c>
      <c r="O133" s="7"/>
      <c r="P133" s="7"/>
      <c r="Q133" s="7"/>
      <c r="R133" s="21"/>
      <c r="AQ133" s="135"/>
      <c r="AR133" s="158"/>
      <c r="AS133" s="161"/>
      <c r="AT133" s="80" t="s">
        <v>17</v>
      </c>
      <c r="AU133" s="80">
        <v>12000</v>
      </c>
      <c r="AV133" s="81">
        <f t="shared" si="177"/>
        <v>5440</v>
      </c>
      <c r="AW133" s="81">
        <v>8350</v>
      </c>
      <c r="AX133" s="81">
        <f t="shared" si="178"/>
        <v>3780</v>
      </c>
      <c r="AY133" s="81">
        <v>900</v>
      </c>
      <c r="AZ133" s="82">
        <v>2.5</v>
      </c>
      <c r="BI133" s="119"/>
      <c r="BJ133" s="98">
        <v>44</v>
      </c>
      <c r="BK133" s="52">
        <f t="shared" si="172"/>
        <v>1340</v>
      </c>
      <c r="BL133" s="52" t="s">
        <v>17</v>
      </c>
      <c r="BM133" s="52">
        <v>24550</v>
      </c>
      <c r="BN133" s="53">
        <f t="shared" si="168"/>
        <v>11120</v>
      </c>
      <c r="BO133" s="53">
        <v>18550</v>
      </c>
      <c r="BP133" s="53">
        <f t="shared" si="169"/>
        <v>8400</v>
      </c>
      <c r="BQ133" s="53">
        <v>3000</v>
      </c>
      <c r="BR133" s="96">
        <v>4</v>
      </c>
      <c r="BS133" s="97"/>
      <c r="BT133" s="97"/>
      <c r="BU133" s="97"/>
      <c r="BV133" s="97"/>
      <c r="BW133" s="97"/>
      <c r="BX133" s="103"/>
    </row>
    <row r="134" spans="5:76" ht="15.75" customHeight="1">
      <c r="E134" s="151"/>
      <c r="F134" s="155"/>
      <c r="G134" s="138"/>
      <c r="H134" s="138"/>
      <c r="I134" s="1" t="s">
        <v>17</v>
      </c>
      <c r="J134" s="1">
        <v>14350</v>
      </c>
      <c r="K134" s="3">
        <f>ROUND(0.453*J134,-1)</f>
        <v>6500</v>
      </c>
      <c r="L134" s="3"/>
      <c r="M134" s="3"/>
      <c r="N134" s="3">
        <v>7500</v>
      </c>
      <c r="O134" s="3"/>
      <c r="P134" s="3"/>
      <c r="Q134" s="3"/>
      <c r="R134" s="19">
        <v>7380</v>
      </c>
      <c r="AQ134" s="135"/>
      <c r="AR134" s="158">
        <v>40</v>
      </c>
      <c r="AS134" s="161">
        <f t="shared" ref="AS134" si="180">ROUND(30.48*AR134,-1)</f>
        <v>1220</v>
      </c>
      <c r="AT134" s="52" t="s">
        <v>16</v>
      </c>
      <c r="AU134" s="52">
        <v>11950</v>
      </c>
      <c r="AV134" s="53">
        <f t="shared" si="177"/>
        <v>5410</v>
      </c>
      <c r="AW134" s="53">
        <v>8800</v>
      </c>
      <c r="AX134" s="53">
        <f t="shared" si="178"/>
        <v>3990</v>
      </c>
      <c r="AY134" s="53">
        <v>1000</v>
      </c>
      <c r="AZ134" s="58">
        <v>2</v>
      </c>
      <c r="BI134" s="119"/>
      <c r="BJ134" s="98">
        <v>48</v>
      </c>
      <c r="BK134" s="52">
        <f t="shared" si="172"/>
        <v>1460</v>
      </c>
      <c r="BL134" s="52" t="s">
        <v>17</v>
      </c>
      <c r="BM134" s="52">
        <v>25100</v>
      </c>
      <c r="BN134" s="53">
        <f t="shared" si="168"/>
        <v>11370</v>
      </c>
      <c r="BO134" s="53">
        <v>20200</v>
      </c>
      <c r="BP134" s="53">
        <f t="shared" si="169"/>
        <v>9150</v>
      </c>
      <c r="BQ134" s="53">
        <v>3000</v>
      </c>
      <c r="BR134" s="96">
        <v>4</v>
      </c>
      <c r="BS134" s="97"/>
      <c r="BT134" s="97"/>
      <c r="BU134" s="97"/>
      <c r="BV134" s="97"/>
      <c r="BW134" s="97"/>
      <c r="BX134" s="103"/>
    </row>
    <row r="135" spans="5:76" ht="15.75" customHeight="1">
      <c r="E135" s="150">
        <v>17</v>
      </c>
      <c r="F135" s="155"/>
      <c r="G135" s="139">
        <v>88</v>
      </c>
      <c r="H135" s="139">
        <f t="shared" si="175"/>
        <v>2680</v>
      </c>
      <c r="I135" s="6" t="s">
        <v>16</v>
      </c>
      <c r="J135" s="6"/>
      <c r="K135" s="7"/>
      <c r="L135" s="7"/>
      <c r="M135" s="7"/>
      <c r="N135" s="7">
        <v>7000</v>
      </c>
      <c r="O135" s="7"/>
      <c r="P135" s="7"/>
      <c r="Q135" s="7"/>
      <c r="R135" s="21"/>
      <c r="AQ135" s="135"/>
      <c r="AR135" s="158"/>
      <c r="AS135" s="161"/>
      <c r="AT135" s="80" t="s">
        <v>17</v>
      </c>
      <c r="AU135" s="80">
        <v>12350</v>
      </c>
      <c r="AV135" s="81">
        <f t="shared" si="177"/>
        <v>5590</v>
      </c>
      <c r="AW135" s="81">
        <v>9250</v>
      </c>
      <c r="AX135" s="81">
        <f t="shared" si="178"/>
        <v>4190</v>
      </c>
      <c r="AY135" s="81">
        <v>900</v>
      </c>
      <c r="AZ135" s="82">
        <v>2.5</v>
      </c>
      <c r="BI135" s="119"/>
      <c r="BJ135" s="98">
        <v>52</v>
      </c>
      <c r="BK135" s="52">
        <f t="shared" si="172"/>
        <v>1580</v>
      </c>
      <c r="BL135" s="52" t="s">
        <v>17</v>
      </c>
      <c r="BM135" s="52">
        <v>25550</v>
      </c>
      <c r="BN135" s="53">
        <f t="shared" si="168"/>
        <v>11570</v>
      </c>
      <c r="BO135" s="53">
        <v>21500</v>
      </c>
      <c r="BP135" s="53">
        <f t="shared" si="169"/>
        <v>9740</v>
      </c>
      <c r="BQ135" s="53">
        <v>3000</v>
      </c>
      <c r="BR135" s="96">
        <v>4</v>
      </c>
      <c r="BS135" s="97"/>
      <c r="BT135" s="97"/>
      <c r="BU135" s="97"/>
      <c r="BV135" s="97"/>
      <c r="BW135" s="97"/>
      <c r="BX135" s="103"/>
    </row>
    <row r="136" spans="5:76" ht="15.75" customHeight="1">
      <c r="E136" s="151"/>
      <c r="F136" s="155"/>
      <c r="G136" s="138"/>
      <c r="H136" s="138"/>
      <c r="I136" s="1" t="s">
        <v>17</v>
      </c>
      <c r="J136" s="1">
        <v>15000</v>
      </c>
      <c r="K136" s="3">
        <f>ROUND(0.453*J136,-1)</f>
        <v>6800</v>
      </c>
      <c r="L136" s="3"/>
      <c r="M136" s="3"/>
      <c r="N136" s="3">
        <v>7500</v>
      </c>
      <c r="O136" s="3"/>
      <c r="P136" s="3"/>
      <c r="Q136" s="3"/>
      <c r="R136" s="19"/>
      <c r="AQ136" s="135"/>
      <c r="AR136" s="158">
        <v>44</v>
      </c>
      <c r="AS136" s="161">
        <f t="shared" ref="AS136" si="181">ROUND(30.48*AR136,-1)</f>
        <v>1340</v>
      </c>
      <c r="AT136" s="52" t="s">
        <v>16</v>
      </c>
      <c r="AU136" s="52">
        <v>12150</v>
      </c>
      <c r="AV136" s="53">
        <f t="shared" si="177"/>
        <v>5500</v>
      </c>
      <c r="AW136" s="53">
        <v>9300</v>
      </c>
      <c r="AX136" s="53">
        <f t="shared" si="178"/>
        <v>4210</v>
      </c>
      <c r="AY136" s="53">
        <v>1000</v>
      </c>
      <c r="AZ136" s="58">
        <v>2</v>
      </c>
      <c r="BI136" s="119"/>
      <c r="BJ136" s="98">
        <v>56</v>
      </c>
      <c r="BK136" s="52">
        <f t="shared" si="172"/>
        <v>1710</v>
      </c>
      <c r="BL136" s="52" t="s">
        <v>17</v>
      </c>
      <c r="BM136" s="52">
        <v>26050</v>
      </c>
      <c r="BN136" s="53">
        <f t="shared" si="168"/>
        <v>11800</v>
      </c>
      <c r="BO136" s="53">
        <v>23150</v>
      </c>
      <c r="BP136" s="53">
        <f t="shared" si="169"/>
        <v>10490</v>
      </c>
      <c r="BQ136" s="53">
        <v>3000</v>
      </c>
      <c r="BR136" s="96">
        <v>4</v>
      </c>
      <c r="BS136" s="97"/>
      <c r="BT136" s="97"/>
      <c r="BU136" s="97"/>
      <c r="BV136" s="97"/>
      <c r="BW136" s="97"/>
      <c r="BX136" s="103"/>
    </row>
    <row r="137" spans="5:76" ht="15.75" customHeight="1">
      <c r="E137" s="150">
        <v>18</v>
      </c>
      <c r="F137" s="155"/>
      <c r="G137" s="139">
        <v>92</v>
      </c>
      <c r="H137" s="139">
        <f t="shared" si="175"/>
        <v>2800</v>
      </c>
      <c r="I137" s="6" t="s">
        <v>16</v>
      </c>
      <c r="J137" s="6"/>
      <c r="K137" s="7"/>
      <c r="L137" s="7"/>
      <c r="M137" s="7"/>
      <c r="N137" s="7">
        <v>7000</v>
      </c>
      <c r="O137" s="7"/>
      <c r="P137" s="7"/>
      <c r="Q137" s="7"/>
      <c r="R137" s="21"/>
      <c r="AQ137" s="135"/>
      <c r="AR137" s="158"/>
      <c r="AS137" s="161"/>
      <c r="AT137" s="80" t="s">
        <v>17</v>
      </c>
      <c r="AU137" s="80">
        <v>12650</v>
      </c>
      <c r="AV137" s="81">
        <f t="shared" si="177"/>
        <v>5730</v>
      </c>
      <c r="AW137" s="81">
        <v>10250</v>
      </c>
      <c r="AX137" s="81">
        <f t="shared" si="178"/>
        <v>4640</v>
      </c>
      <c r="AY137" s="81">
        <v>900</v>
      </c>
      <c r="AZ137" s="82">
        <v>2.5</v>
      </c>
      <c r="BI137" s="119"/>
      <c r="BJ137" s="98">
        <v>60</v>
      </c>
      <c r="BK137" s="52">
        <f t="shared" si="172"/>
        <v>1830</v>
      </c>
      <c r="BL137" s="52" t="s">
        <v>17</v>
      </c>
      <c r="BM137" s="52">
        <v>26500</v>
      </c>
      <c r="BN137" s="53">
        <f t="shared" si="168"/>
        <v>12000</v>
      </c>
      <c r="BO137" s="53">
        <v>24500</v>
      </c>
      <c r="BP137" s="53">
        <f t="shared" si="169"/>
        <v>11100</v>
      </c>
      <c r="BQ137" s="53">
        <v>3000</v>
      </c>
      <c r="BR137" s="96">
        <v>4</v>
      </c>
      <c r="BS137" s="97"/>
      <c r="BT137" s="97"/>
      <c r="BU137" s="97"/>
      <c r="BV137" s="97"/>
      <c r="BW137" s="97"/>
      <c r="BX137" s="103"/>
    </row>
    <row r="138" spans="5:76" ht="15.75" customHeight="1">
      <c r="E138" s="151"/>
      <c r="F138" s="155"/>
      <c r="G138" s="138"/>
      <c r="H138" s="138"/>
      <c r="I138" s="1" t="s">
        <v>17</v>
      </c>
      <c r="J138" s="1">
        <v>15700</v>
      </c>
      <c r="K138" s="3">
        <f>ROUND(0.453*J138,-1)</f>
        <v>7110</v>
      </c>
      <c r="L138" s="3"/>
      <c r="M138" s="3"/>
      <c r="N138" s="3">
        <v>7500</v>
      </c>
      <c r="O138" s="3"/>
      <c r="P138" s="3"/>
      <c r="Q138" s="3"/>
      <c r="R138" s="19"/>
      <c r="AQ138" s="135"/>
      <c r="AR138" s="158">
        <v>48</v>
      </c>
      <c r="AS138" s="161">
        <f t="shared" ref="AS138" si="182">ROUND(30.48*AR138,-1)</f>
        <v>1460</v>
      </c>
      <c r="AT138" s="52" t="s">
        <v>16</v>
      </c>
      <c r="AU138" s="52">
        <v>12700</v>
      </c>
      <c r="AV138" s="53">
        <f t="shared" si="177"/>
        <v>5750</v>
      </c>
      <c r="AW138" s="53">
        <v>11150</v>
      </c>
      <c r="AX138" s="53">
        <f t="shared" si="178"/>
        <v>5050</v>
      </c>
      <c r="AY138" s="53">
        <v>1000</v>
      </c>
      <c r="AZ138" s="58">
        <v>2</v>
      </c>
      <c r="BI138" s="119"/>
      <c r="BJ138" s="98">
        <v>64</v>
      </c>
      <c r="BK138" s="52">
        <f t="shared" si="172"/>
        <v>1950</v>
      </c>
      <c r="BL138" s="52" t="s">
        <v>17</v>
      </c>
      <c r="BM138" s="52">
        <v>27000</v>
      </c>
      <c r="BN138" s="53">
        <f t="shared" si="168"/>
        <v>12230</v>
      </c>
      <c r="BO138" s="53">
        <v>26150</v>
      </c>
      <c r="BP138" s="53">
        <f t="shared" si="169"/>
        <v>11850</v>
      </c>
      <c r="BQ138" s="53">
        <v>3000</v>
      </c>
      <c r="BR138" s="96">
        <v>4</v>
      </c>
      <c r="BS138" s="97"/>
      <c r="BT138" s="97"/>
      <c r="BU138" s="97"/>
      <c r="BV138" s="97"/>
      <c r="BW138" s="97"/>
      <c r="BX138" s="103"/>
    </row>
    <row r="139" spans="5:76" ht="15.75" customHeight="1">
      <c r="E139" s="150">
        <v>19</v>
      </c>
      <c r="F139" s="155"/>
      <c r="G139" s="139">
        <v>96</v>
      </c>
      <c r="H139" s="139">
        <f t="shared" si="175"/>
        <v>2930</v>
      </c>
      <c r="I139" s="6" t="s">
        <v>16</v>
      </c>
      <c r="J139" s="6"/>
      <c r="K139" s="7"/>
      <c r="L139" s="7"/>
      <c r="M139" s="7"/>
      <c r="N139" s="7">
        <v>7000</v>
      </c>
      <c r="O139" s="7"/>
      <c r="P139" s="7"/>
      <c r="Q139" s="7"/>
      <c r="R139" s="21"/>
      <c r="AQ139" s="135"/>
      <c r="AR139" s="158"/>
      <c r="AS139" s="161"/>
      <c r="AT139" s="80" t="s">
        <v>17</v>
      </c>
      <c r="AU139" s="80">
        <v>13000</v>
      </c>
      <c r="AV139" s="81">
        <f t="shared" si="177"/>
        <v>5890</v>
      </c>
      <c r="AW139" s="81">
        <v>11300</v>
      </c>
      <c r="AX139" s="81">
        <f t="shared" si="178"/>
        <v>5120</v>
      </c>
      <c r="AY139" s="81">
        <v>900</v>
      </c>
      <c r="AZ139" s="82">
        <v>2.5</v>
      </c>
      <c r="BI139" s="119"/>
      <c r="BJ139" s="98">
        <v>68</v>
      </c>
      <c r="BK139" s="52">
        <f t="shared" si="172"/>
        <v>2070</v>
      </c>
      <c r="BL139" s="52" t="s">
        <v>17</v>
      </c>
      <c r="BM139" s="52">
        <v>27800</v>
      </c>
      <c r="BN139" s="53">
        <f t="shared" si="168"/>
        <v>12590</v>
      </c>
      <c r="BO139" s="53">
        <v>28950</v>
      </c>
      <c r="BP139" s="53">
        <f t="shared" si="169"/>
        <v>13110</v>
      </c>
      <c r="BQ139" s="53">
        <v>3000</v>
      </c>
      <c r="BR139" s="96">
        <v>4</v>
      </c>
      <c r="BS139" s="97"/>
      <c r="BT139" s="97"/>
      <c r="BU139" s="97"/>
      <c r="BV139" s="97"/>
      <c r="BW139" s="97"/>
      <c r="BX139" s="103"/>
    </row>
    <row r="140" spans="5:76" ht="15.75" customHeight="1">
      <c r="E140" s="151"/>
      <c r="F140" s="155"/>
      <c r="G140" s="138"/>
      <c r="H140" s="138"/>
      <c r="I140" s="1" t="s">
        <v>17</v>
      </c>
      <c r="J140" s="1">
        <v>17650</v>
      </c>
      <c r="K140" s="3">
        <f>ROUND(0.453*J140,-1)</f>
        <v>8000</v>
      </c>
      <c r="L140" s="3"/>
      <c r="M140" s="3"/>
      <c r="N140" s="3">
        <v>7500</v>
      </c>
      <c r="O140" s="3"/>
      <c r="P140" s="3"/>
      <c r="Q140" s="3"/>
      <c r="R140" s="19"/>
      <c r="AQ140" s="135"/>
      <c r="AR140" s="158">
        <v>52</v>
      </c>
      <c r="AS140" s="161">
        <f t="shared" ref="AS140" si="183">ROUND(30.48*AR140,-1)</f>
        <v>1580</v>
      </c>
      <c r="AT140" s="52" t="s">
        <v>16</v>
      </c>
      <c r="AU140" s="52">
        <v>13150</v>
      </c>
      <c r="AV140" s="53">
        <f t="shared" si="177"/>
        <v>5960</v>
      </c>
      <c r="AW140" s="53">
        <v>12800</v>
      </c>
      <c r="AX140" s="53">
        <f t="shared" si="178"/>
        <v>5800</v>
      </c>
      <c r="AY140" s="53">
        <v>1000</v>
      </c>
      <c r="AZ140" s="58">
        <v>2</v>
      </c>
      <c r="BI140" s="119"/>
      <c r="BJ140" s="98">
        <v>72</v>
      </c>
      <c r="BK140" s="52">
        <f t="shared" si="172"/>
        <v>2190</v>
      </c>
      <c r="BL140" s="52" t="s">
        <v>17</v>
      </c>
      <c r="BM140" s="52">
        <v>28350</v>
      </c>
      <c r="BN140" s="53">
        <f t="shared" si="168"/>
        <v>12840</v>
      </c>
      <c r="BO140" s="53">
        <v>30800</v>
      </c>
      <c r="BP140" s="53">
        <f t="shared" si="169"/>
        <v>13950</v>
      </c>
      <c r="BQ140" s="53">
        <v>3000</v>
      </c>
      <c r="BR140" s="96">
        <v>4</v>
      </c>
      <c r="BS140" s="97"/>
      <c r="BT140" s="97"/>
      <c r="BU140" s="97"/>
      <c r="BV140" s="97"/>
      <c r="BW140" s="97"/>
      <c r="BX140" s="103"/>
    </row>
    <row r="141" spans="5:76" ht="15.75" customHeight="1">
      <c r="E141" s="150">
        <v>20</v>
      </c>
      <c r="F141" s="155"/>
      <c r="G141" s="139">
        <v>100</v>
      </c>
      <c r="H141" s="139">
        <f t="shared" si="175"/>
        <v>3050</v>
      </c>
      <c r="I141" s="6" t="s">
        <v>16</v>
      </c>
      <c r="J141" s="6"/>
      <c r="K141" s="7"/>
      <c r="L141" s="7"/>
      <c r="M141" s="7"/>
      <c r="N141" s="7">
        <v>7000</v>
      </c>
      <c r="O141" s="7"/>
      <c r="P141" s="7"/>
      <c r="Q141" s="7"/>
      <c r="R141" s="21"/>
      <c r="AQ141" s="135"/>
      <c r="AR141" s="158"/>
      <c r="AS141" s="161"/>
      <c r="AT141" s="80" t="s">
        <v>17</v>
      </c>
      <c r="AU141" s="80">
        <v>13300</v>
      </c>
      <c r="AV141" s="81">
        <f t="shared" si="177"/>
        <v>6020</v>
      </c>
      <c r="AW141" s="81">
        <v>12350</v>
      </c>
      <c r="AX141" s="81">
        <f t="shared" si="178"/>
        <v>5590</v>
      </c>
      <c r="AY141" s="81">
        <v>900</v>
      </c>
      <c r="AZ141" s="82">
        <v>2.5</v>
      </c>
      <c r="BI141" s="119"/>
      <c r="BJ141" s="98">
        <v>76</v>
      </c>
      <c r="BK141" s="52">
        <f t="shared" si="172"/>
        <v>2320</v>
      </c>
      <c r="BL141" s="52" t="s">
        <v>17</v>
      </c>
      <c r="BM141" s="52">
        <v>28750</v>
      </c>
      <c r="BN141" s="53">
        <f t="shared" si="168"/>
        <v>13020</v>
      </c>
      <c r="BO141" s="53">
        <v>32150</v>
      </c>
      <c r="BP141" s="53">
        <f t="shared" si="169"/>
        <v>14560</v>
      </c>
      <c r="BQ141" s="53">
        <v>3000</v>
      </c>
      <c r="BR141" s="96">
        <v>4</v>
      </c>
      <c r="BS141" s="97"/>
      <c r="BT141" s="97"/>
      <c r="BU141" s="97"/>
      <c r="BV141" s="97"/>
      <c r="BW141" s="97"/>
      <c r="BX141" s="103"/>
    </row>
    <row r="142" spans="5:76" ht="15.75" customHeight="1">
      <c r="E142" s="151"/>
      <c r="F142" s="155"/>
      <c r="G142" s="138"/>
      <c r="H142" s="138"/>
      <c r="I142" s="1" t="s">
        <v>17</v>
      </c>
      <c r="J142" s="1">
        <v>18200</v>
      </c>
      <c r="K142" s="3">
        <f>ROUND(0.453*J142,-1)</f>
        <v>8240</v>
      </c>
      <c r="L142" s="3"/>
      <c r="M142" s="3"/>
      <c r="N142" s="3">
        <v>7500</v>
      </c>
      <c r="O142" s="3"/>
      <c r="P142" s="3"/>
      <c r="Q142" s="3"/>
      <c r="R142" s="19">
        <v>8930</v>
      </c>
      <c r="AQ142" s="135"/>
      <c r="AR142" s="158">
        <v>56</v>
      </c>
      <c r="AS142" s="161">
        <f t="shared" ref="AS142" si="184">ROUND(30.48*AR142,-1)</f>
        <v>1710</v>
      </c>
      <c r="AT142" s="52" t="s">
        <v>16</v>
      </c>
      <c r="AU142" s="52">
        <v>12450</v>
      </c>
      <c r="AV142" s="53">
        <f t="shared" si="177"/>
        <v>5640</v>
      </c>
      <c r="AW142" s="53">
        <v>9900</v>
      </c>
      <c r="AX142" s="53">
        <f t="shared" si="178"/>
        <v>4480</v>
      </c>
      <c r="AY142" s="53">
        <v>1000</v>
      </c>
      <c r="AZ142" s="58">
        <v>2.5</v>
      </c>
      <c r="BI142" s="119"/>
      <c r="BJ142" s="98">
        <v>80</v>
      </c>
      <c r="BK142" s="52">
        <f t="shared" si="172"/>
        <v>2440</v>
      </c>
      <c r="BL142" s="52" t="s">
        <v>17</v>
      </c>
      <c r="BM142" s="52">
        <v>29250</v>
      </c>
      <c r="BN142" s="53">
        <f t="shared" si="168"/>
        <v>13250</v>
      </c>
      <c r="BO142" s="53">
        <v>34050</v>
      </c>
      <c r="BP142" s="53">
        <f t="shared" si="169"/>
        <v>15420</v>
      </c>
      <c r="BQ142" s="53">
        <v>3000</v>
      </c>
      <c r="BR142" s="96">
        <v>4</v>
      </c>
      <c r="BS142" s="97"/>
      <c r="BT142" s="97"/>
      <c r="BU142" s="97"/>
      <c r="BV142" s="97"/>
      <c r="BW142" s="97"/>
      <c r="BX142" s="103"/>
    </row>
    <row r="143" spans="5:76" ht="15.75" customHeight="1">
      <c r="E143" s="150">
        <v>21</v>
      </c>
      <c r="F143" s="155"/>
      <c r="G143" s="139">
        <v>104</v>
      </c>
      <c r="H143" s="139">
        <f t="shared" si="175"/>
        <v>3170</v>
      </c>
      <c r="I143" s="6" t="s">
        <v>16</v>
      </c>
      <c r="J143" s="6"/>
      <c r="K143" s="7"/>
      <c r="L143" s="7"/>
      <c r="M143" s="7"/>
      <c r="N143" s="7"/>
      <c r="O143" s="7"/>
      <c r="P143" s="7"/>
      <c r="Q143" s="7"/>
      <c r="R143" s="21"/>
      <c r="AQ143" s="135"/>
      <c r="AR143" s="158"/>
      <c r="AS143" s="161"/>
      <c r="AT143" s="80" t="s">
        <v>17</v>
      </c>
      <c r="AU143" s="80">
        <v>13700</v>
      </c>
      <c r="AV143" s="81">
        <f t="shared" si="177"/>
        <v>6210</v>
      </c>
      <c r="AW143" s="81">
        <v>13750</v>
      </c>
      <c r="AX143" s="81">
        <f t="shared" si="178"/>
        <v>6230</v>
      </c>
      <c r="AY143" s="81">
        <v>900</v>
      </c>
      <c r="AZ143" s="82">
        <v>2.5</v>
      </c>
      <c r="BI143" s="119"/>
      <c r="BJ143" s="98">
        <v>84</v>
      </c>
      <c r="BK143" s="52">
        <f t="shared" si="172"/>
        <v>2560</v>
      </c>
      <c r="BL143" s="52" t="s">
        <v>17</v>
      </c>
      <c r="BM143" s="52">
        <v>29850</v>
      </c>
      <c r="BN143" s="53">
        <f t="shared" si="168"/>
        <v>13520</v>
      </c>
      <c r="BO143" s="53">
        <v>36050</v>
      </c>
      <c r="BP143" s="53">
        <f t="shared" si="169"/>
        <v>16330</v>
      </c>
      <c r="BQ143" s="53">
        <v>3000</v>
      </c>
      <c r="BR143" s="96">
        <v>4</v>
      </c>
      <c r="BS143" s="97"/>
      <c r="BT143" s="97"/>
      <c r="BU143" s="97"/>
      <c r="BV143" s="97"/>
      <c r="BW143" s="97"/>
      <c r="BX143" s="103"/>
    </row>
    <row r="144" spans="5:76" ht="15.75" customHeight="1">
      <c r="E144" s="151"/>
      <c r="F144" s="155"/>
      <c r="G144" s="138"/>
      <c r="H144" s="138"/>
      <c r="I144" s="1" t="s">
        <v>17</v>
      </c>
      <c r="J144" s="1">
        <v>19250</v>
      </c>
      <c r="K144" s="3">
        <f>ROUND(0.453*J144,-1)</f>
        <v>8720</v>
      </c>
      <c r="L144" s="3"/>
      <c r="M144" s="3"/>
      <c r="N144" s="3"/>
      <c r="O144" s="3"/>
      <c r="P144" s="3"/>
      <c r="Q144" s="3"/>
      <c r="R144" s="19"/>
      <c r="AQ144" s="135"/>
      <c r="AR144" s="158">
        <v>60</v>
      </c>
      <c r="AS144" s="161">
        <f t="shared" ref="AS144" si="185">ROUND(30.48*AR144,-1)</f>
        <v>1830</v>
      </c>
      <c r="AT144" s="52" t="s">
        <v>16</v>
      </c>
      <c r="AU144" s="52">
        <v>12650</v>
      </c>
      <c r="AV144" s="53">
        <f t="shared" si="177"/>
        <v>5730</v>
      </c>
      <c r="AW144" s="53">
        <v>10500</v>
      </c>
      <c r="AX144" s="53">
        <f t="shared" si="178"/>
        <v>4760</v>
      </c>
      <c r="AY144" s="53">
        <v>1000</v>
      </c>
      <c r="AZ144" s="58">
        <v>2.5</v>
      </c>
      <c r="BI144" s="119"/>
      <c r="BJ144" s="98">
        <v>88</v>
      </c>
      <c r="BK144" s="52">
        <f t="shared" si="172"/>
        <v>2680</v>
      </c>
      <c r="BL144" s="52" t="s">
        <v>17</v>
      </c>
      <c r="BM144" s="52">
        <v>30400</v>
      </c>
      <c r="BN144" s="53">
        <f t="shared" si="168"/>
        <v>13770</v>
      </c>
      <c r="BO144" s="53">
        <v>38100</v>
      </c>
      <c r="BP144" s="53">
        <f t="shared" si="169"/>
        <v>17260</v>
      </c>
      <c r="BQ144" s="53">
        <v>3000</v>
      </c>
      <c r="BR144" s="96">
        <v>4</v>
      </c>
      <c r="BS144" s="97"/>
      <c r="BT144" s="97"/>
      <c r="BU144" s="97"/>
      <c r="BV144" s="97"/>
      <c r="BW144" s="97"/>
      <c r="BX144" s="103"/>
    </row>
    <row r="145" spans="5:76" ht="15.75" customHeight="1">
      <c r="E145" s="150">
        <v>22</v>
      </c>
      <c r="F145" s="155"/>
      <c r="G145" s="139">
        <v>108</v>
      </c>
      <c r="H145" s="139">
        <f t="shared" si="175"/>
        <v>3290</v>
      </c>
      <c r="I145" s="6" t="s">
        <v>16</v>
      </c>
      <c r="J145" s="6"/>
      <c r="K145" s="7"/>
      <c r="L145" s="7"/>
      <c r="M145" s="7"/>
      <c r="N145" s="7"/>
      <c r="O145" s="7"/>
      <c r="P145" s="7"/>
      <c r="Q145" s="7"/>
      <c r="R145" s="21"/>
      <c r="AQ145" s="135"/>
      <c r="AR145" s="158"/>
      <c r="AS145" s="161"/>
      <c r="AT145" s="80" t="s">
        <v>17</v>
      </c>
      <c r="AU145" s="80">
        <v>14350</v>
      </c>
      <c r="AV145" s="81">
        <f t="shared" si="177"/>
        <v>6500</v>
      </c>
      <c r="AW145" s="81">
        <v>16150</v>
      </c>
      <c r="AX145" s="81">
        <f t="shared" si="178"/>
        <v>7320</v>
      </c>
      <c r="AY145" s="81">
        <v>900</v>
      </c>
      <c r="AZ145" s="82">
        <v>3.15</v>
      </c>
      <c r="BI145" s="119"/>
      <c r="BJ145" s="98">
        <v>92</v>
      </c>
      <c r="BK145" s="52">
        <f t="shared" si="172"/>
        <v>2800</v>
      </c>
      <c r="BL145" s="52" t="s">
        <v>17</v>
      </c>
      <c r="BM145" s="52">
        <v>31100</v>
      </c>
      <c r="BN145" s="53">
        <f t="shared" si="168"/>
        <v>14090</v>
      </c>
      <c r="BO145" s="53">
        <v>40600</v>
      </c>
      <c r="BP145" s="53">
        <f t="shared" si="169"/>
        <v>18390</v>
      </c>
      <c r="BQ145" s="53">
        <v>3000</v>
      </c>
      <c r="BR145" s="96">
        <v>4</v>
      </c>
      <c r="BS145" s="97"/>
      <c r="BT145" s="97"/>
      <c r="BU145" s="97"/>
      <c r="BV145" s="97"/>
      <c r="BW145" s="97"/>
      <c r="BX145" s="103"/>
    </row>
    <row r="146" spans="5:76" ht="15.75" customHeight="1">
      <c r="E146" s="151"/>
      <c r="F146" s="155"/>
      <c r="G146" s="138"/>
      <c r="H146" s="138"/>
      <c r="I146" s="1" t="s">
        <v>17</v>
      </c>
      <c r="J146" s="1">
        <v>20100</v>
      </c>
      <c r="K146" s="3">
        <f>ROUND(0.453*J146,-1)</f>
        <v>9110</v>
      </c>
      <c r="L146" s="3"/>
      <c r="M146" s="3"/>
      <c r="N146" s="3"/>
      <c r="O146" s="3"/>
      <c r="P146" s="3"/>
      <c r="Q146" s="3"/>
      <c r="R146" s="19"/>
      <c r="AQ146" s="135"/>
      <c r="AR146" s="158">
        <v>64</v>
      </c>
      <c r="AS146" s="161">
        <f t="shared" ref="AS146" si="186">ROUND(30.48*AR146,-1)</f>
        <v>1950</v>
      </c>
      <c r="AT146" s="52" t="s">
        <v>16</v>
      </c>
      <c r="AU146" s="52">
        <v>13000</v>
      </c>
      <c r="AV146" s="53">
        <f t="shared" si="177"/>
        <v>5890</v>
      </c>
      <c r="AW146" s="53">
        <v>11650</v>
      </c>
      <c r="AX146" s="53">
        <f t="shared" si="178"/>
        <v>5280</v>
      </c>
      <c r="AY146" s="53">
        <v>1000</v>
      </c>
      <c r="AZ146" s="58">
        <v>2.5</v>
      </c>
      <c r="BI146" s="119"/>
      <c r="BJ146" s="98">
        <v>96</v>
      </c>
      <c r="BK146" s="52">
        <f t="shared" si="172"/>
        <v>2930</v>
      </c>
      <c r="BL146" s="52" t="s">
        <v>17</v>
      </c>
      <c r="BM146" s="52">
        <v>33150</v>
      </c>
      <c r="BN146" s="53">
        <f t="shared" si="168"/>
        <v>15020</v>
      </c>
      <c r="BO146" s="53">
        <v>48000</v>
      </c>
      <c r="BP146" s="53">
        <f t="shared" si="169"/>
        <v>21740</v>
      </c>
      <c r="BQ146" s="53">
        <v>3000</v>
      </c>
      <c r="BR146" s="96">
        <v>5</v>
      </c>
      <c r="BS146" s="97"/>
      <c r="BT146" s="97"/>
      <c r="BU146" s="97"/>
      <c r="BV146" s="97"/>
      <c r="BW146" s="97"/>
      <c r="BX146" s="103"/>
    </row>
    <row r="147" spans="5:76" ht="15.75" customHeight="1">
      <c r="E147" s="150">
        <v>23</v>
      </c>
      <c r="F147" s="155"/>
      <c r="G147" s="139">
        <v>112</v>
      </c>
      <c r="H147" s="139">
        <f t="shared" si="175"/>
        <v>3410</v>
      </c>
      <c r="I147" s="6" t="s">
        <v>16</v>
      </c>
      <c r="J147" s="6"/>
      <c r="K147" s="7"/>
      <c r="L147" s="7"/>
      <c r="M147" s="7"/>
      <c r="N147" s="7"/>
      <c r="O147" s="7"/>
      <c r="P147" s="7"/>
      <c r="Q147" s="7"/>
      <c r="R147" s="21"/>
      <c r="AQ147" s="135"/>
      <c r="AR147" s="158"/>
      <c r="AS147" s="161"/>
      <c r="AT147" s="80" t="s">
        <v>17</v>
      </c>
      <c r="AU147" s="80">
        <v>14900</v>
      </c>
      <c r="AV147" s="81">
        <f t="shared" ref="AV147:AV156" si="187">ROUND(0.453*AU147,-1)</f>
        <v>6750</v>
      </c>
      <c r="AW147" s="81">
        <v>18000</v>
      </c>
      <c r="AX147" s="81">
        <f t="shared" si="178"/>
        <v>8150</v>
      </c>
      <c r="AY147" s="81">
        <v>900</v>
      </c>
      <c r="AZ147" s="82">
        <v>3.15</v>
      </c>
      <c r="BI147" s="119"/>
      <c r="BJ147" s="98">
        <v>100</v>
      </c>
      <c r="BK147" s="52">
        <f t="shared" si="172"/>
        <v>3050</v>
      </c>
      <c r="BL147" s="52" t="s">
        <v>17</v>
      </c>
      <c r="BM147" s="52">
        <v>33800</v>
      </c>
      <c r="BN147" s="53">
        <f t="shared" si="168"/>
        <v>15310</v>
      </c>
      <c r="BO147" s="53">
        <v>50400</v>
      </c>
      <c r="BP147" s="53">
        <f t="shared" si="169"/>
        <v>22830</v>
      </c>
      <c r="BQ147" s="53">
        <v>3000</v>
      </c>
      <c r="BR147" s="96">
        <v>5</v>
      </c>
      <c r="BS147" s="97"/>
      <c r="BT147" s="97"/>
      <c r="BU147" s="97"/>
      <c r="BV147" s="97"/>
      <c r="BW147" s="97"/>
      <c r="BX147" s="103"/>
    </row>
    <row r="148" spans="5:76" ht="15.75" customHeight="1">
      <c r="E148" s="151"/>
      <c r="F148" s="155"/>
      <c r="G148" s="138"/>
      <c r="H148" s="138"/>
      <c r="I148" s="1" t="s">
        <v>17</v>
      </c>
      <c r="J148" s="1">
        <v>20900</v>
      </c>
      <c r="K148" s="3">
        <f>ROUND(0.453*J148,-1)</f>
        <v>9470</v>
      </c>
      <c r="L148" s="3"/>
      <c r="M148" s="3"/>
      <c r="N148" s="3"/>
      <c r="O148" s="3"/>
      <c r="P148" s="3"/>
      <c r="Q148" s="3"/>
      <c r="R148" s="19"/>
      <c r="AQ148" s="135"/>
      <c r="AR148" s="158">
        <v>68</v>
      </c>
      <c r="AS148" s="161">
        <f t="shared" ref="AS148" si="188">ROUND(30.48*AR148,-1)</f>
        <v>2070</v>
      </c>
      <c r="AT148" s="52" t="s">
        <v>16</v>
      </c>
      <c r="AU148" s="52">
        <v>13300</v>
      </c>
      <c r="AV148" s="53">
        <f t="shared" si="187"/>
        <v>6020</v>
      </c>
      <c r="AW148" s="53">
        <v>12850</v>
      </c>
      <c r="AX148" s="53">
        <f t="shared" si="178"/>
        <v>5820</v>
      </c>
      <c r="AY148" s="53">
        <v>1000</v>
      </c>
      <c r="AZ148" s="58">
        <v>3.15</v>
      </c>
      <c r="BI148" s="119"/>
      <c r="BJ148" s="98">
        <v>104</v>
      </c>
      <c r="BK148" s="52">
        <f t="shared" si="172"/>
        <v>3170</v>
      </c>
      <c r="BL148" s="52" t="s">
        <v>17</v>
      </c>
      <c r="BM148" s="52">
        <v>34600</v>
      </c>
      <c r="BN148" s="53">
        <f t="shared" si="168"/>
        <v>15670</v>
      </c>
      <c r="BO148" s="53">
        <v>53450</v>
      </c>
      <c r="BP148" s="53">
        <f t="shared" si="169"/>
        <v>24210</v>
      </c>
      <c r="BQ148" s="53">
        <v>3000</v>
      </c>
      <c r="BR148" s="96">
        <v>5</v>
      </c>
      <c r="BS148" s="97"/>
      <c r="BT148" s="97"/>
      <c r="BU148" s="97"/>
      <c r="BV148" s="97"/>
      <c r="BW148" s="97"/>
      <c r="BX148" s="103"/>
    </row>
    <row r="149" spans="5:76" ht="15.75" customHeight="1">
      <c r="E149" s="150">
        <v>24</v>
      </c>
      <c r="F149" s="155"/>
      <c r="G149" s="139">
        <v>116</v>
      </c>
      <c r="H149" s="139">
        <f t="shared" si="175"/>
        <v>3540</v>
      </c>
      <c r="I149" s="6" t="s">
        <v>16</v>
      </c>
      <c r="J149" s="6"/>
      <c r="K149" s="7"/>
      <c r="L149" s="7"/>
      <c r="M149" s="7"/>
      <c r="N149" s="7"/>
      <c r="O149" s="7"/>
      <c r="P149" s="7"/>
      <c r="Q149" s="7"/>
      <c r="R149" s="21"/>
      <c r="AQ149" s="135"/>
      <c r="AR149" s="158"/>
      <c r="AS149" s="161"/>
      <c r="AT149" s="80" t="s">
        <v>17</v>
      </c>
      <c r="AU149" s="80">
        <v>15250</v>
      </c>
      <c r="AV149" s="81">
        <f t="shared" si="187"/>
        <v>6910</v>
      </c>
      <c r="AW149" s="81">
        <v>19450</v>
      </c>
      <c r="AX149" s="81">
        <f t="shared" si="178"/>
        <v>8810</v>
      </c>
      <c r="AY149" s="81">
        <v>900</v>
      </c>
      <c r="AZ149" s="82">
        <v>3.15</v>
      </c>
      <c r="BI149" s="119"/>
      <c r="BJ149" s="98">
        <v>108</v>
      </c>
      <c r="BK149" s="52">
        <f t="shared" si="172"/>
        <v>3290</v>
      </c>
      <c r="BL149" s="52" t="s">
        <v>17</v>
      </c>
      <c r="BM149" s="52">
        <v>35550</v>
      </c>
      <c r="BN149" s="53">
        <f t="shared" si="168"/>
        <v>16100</v>
      </c>
      <c r="BO149" s="53">
        <v>57050</v>
      </c>
      <c r="BP149" s="53">
        <f t="shared" si="169"/>
        <v>25840</v>
      </c>
      <c r="BQ149" s="53">
        <v>3000</v>
      </c>
      <c r="BR149" s="96">
        <v>5</v>
      </c>
      <c r="BS149" s="97"/>
      <c r="BT149" s="97"/>
      <c r="BU149" s="97"/>
      <c r="BV149" s="97"/>
      <c r="BW149" s="97"/>
      <c r="BX149" s="103"/>
    </row>
    <row r="150" spans="5:76" ht="15.75" customHeight="1">
      <c r="E150" s="151"/>
      <c r="F150" s="155"/>
      <c r="G150" s="138"/>
      <c r="H150" s="138"/>
      <c r="I150" s="1" t="s">
        <v>17</v>
      </c>
      <c r="J150" s="1">
        <v>21750</v>
      </c>
      <c r="K150" s="3">
        <f>ROUND(0.453*J150,-1)</f>
        <v>9850</v>
      </c>
      <c r="L150" s="3"/>
      <c r="M150" s="3"/>
      <c r="N150" s="3"/>
      <c r="O150" s="3"/>
      <c r="P150" s="3"/>
      <c r="Q150" s="3"/>
      <c r="R150" s="19"/>
      <c r="AQ150" s="135"/>
      <c r="AR150" s="158">
        <v>72</v>
      </c>
      <c r="AS150" s="161">
        <f t="shared" ref="AS150" si="189">ROUND(30.48*AR150,-1)</f>
        <v>2190</v>
      </c>
      <c r="AT150" s="52" t="s">
        <v>16</v>
      </c>
      <c r="AU150" s="52">
        <v>13650</v>
      </c>
      <c r="AV150" s="53">
        <f t="shared" si="187"/>
        <v>6180</v>
      </c>
      <c r="AW150" s="53">
        <v>14000</v>
      </c>
      <c r="AX150" s="53">
        <f t="shared" si="178"/>
        <v>6340</v>
      </c>
      <c r="AY150" s="53">
        <v>1000</v>
      </c>
      <c r="AZ150" s="58">
        <v>3.15</v>
      </c>
      <c r="BI150" s="119"/>
      <c r="BJ150" s="98">
        <v>112</v>
      </c>
      <c r="BK150" s="52">
        <f t="shared" si="172"/>
        <v>3410</v>
      </c>
      <c r="BL150" s="52" t="s">
        <v>17</v>
      </c>
      <c r="BM150" s="52">
        <v>36600</v>
      </c>
      <c r="BN150" s="53">
        <f t="shared" si="168"/>
        <v>16580</v>
      </c>
      <c r="BO150" s="53">
        <v>61050</v>
      </c>
      <c r="BP150" s="53">
        <f t="shared" si="169"/>
        <v>27660</v>
      </c>
      <c r="BQ150" s="53">
        <v>3000</v>
      </c>
      <c r="BR150" s="96">
        <v>5</v>
      </c>
      <c r="BS150" s="97"/>
      <c r="BT150" s="97"/>
      <c r="BU150" s="97"/>
      <c r="BV150" s="97"/>
      <c r="BW150" s="97"/>
      <c r="BX150" s="103"/>
    </row>
    <row r="151" spans="5:76" ht="15.75" customHeight="1">
      <c r="E151" s="150">
        <v>25</v>
      </c>
      <c r="F151" s="155"/>
      <c r="G151" s="139">
        <v>120</v>
      </c>
      <c r="H151" s="139">
        <f t="shared" si="175"/>
        <v>3660</v>
      </c>
      <c r="I151" s="6" t="s">
        <v>16</v>
      </c>
      <c r="J151" s="6"/>
      <c r="K151" s="7"/>
      <c r="L151" s="7"/>
      <c r="M151" s="7"/>
      <c r="N151" s="7"/>
      <c r="O151" s="7"/>
      <c r="P151" s="7"/>
      <c r="Q151" s="7"/>
      <c r="R151" s="21"/>
      <c r="AQ151" s="135"/>
      <c r="AR151" s="158"/>
      <c r="AS151" s="161"/>
      <c r="AT151" s="80" t="s">
        <v>17</v>
      </c>
      <c r="AU151" s="80">
        <v>15500</v>
      </c>
      <c r="AV151" s="81">
        <f t="shared" si="187"/>
        <v>7020</v>
      </c>
      <c r="AW151" s="81">
        <v>20250</v>
      </c>
      <c r="AX151" s="81">
        <f t="shared" si="178"/>
        <v>9170</v>
      </c>
      <c r="AY151" s="81">
        <v>900</v>
      </c>
      <c r="AZ151" s="82">
        <v>3.15</v>
      </c>
      <c r="BI151" s="119"/>
      <c r="BJ151" s="98">
        <v>116</v>
      </c>
      <c r="BK151" s="52">
        <f t="shared" si="172"/>
        <v>3540</v>
      </c>
      <c r="BL151" s="52" t="s">
        <v>17</v>
      </c>
      <c r="BM151" s="52">
        <v>37950</v>
      </c>
      <c r="BN151" s="53">
        <f t="shared" si="168"/>
        <v>17190</v>
      </c>
      <c r="BO151" s="53">
        <v>66300</v>
      </c>
      <c r="BP151" s="53">
        <f t="shared" si="169"/>
        <v>30030</v>
      </c>
      <c r="BQ151" s="53">
        <v>3000</v>
      </c>
      <c r="BR151" s="96">
        <v>5</v>
      </c>
      <c r="BS151" s="97"/>
      <c r="BT151" s="97"/>
      <c r="BU151" s="97"/>
      <c r="BV151" s="97"/>
      <c r="BW151" s="97"/>
      <c r="BX151" s="103"/>
    </row>
    <row r="152" spans="5:76" ht="15.75" customHeight="1" thickBot="1">
      <c r="E152" s="153"/>
      <c r="F152" s="156"/>
      <c r="G152" s="140"/>
      <c r="H152" s="140"/>
      <c r="I152" s="13" t="s">
        <v>17</v>
      </c>
      <c r="J152" s="13">
        <v>22650</v>
      </c>
      <c r="K152" s="14">
        <f t="shared" ref="K152:K173" si="190">ROUND(0.453*J152,-1)</f>
        <v>10260</v>
      </c>
      <c r="L152" s="14"/>
      <c r="M152" s="14"/>
      <c r="N152" s="14"/>
      <c r="O152" s="14"/>
      <c r="P152" s="14"/>
      <c r="Q152" s="14"/>
      <c r="R152" s="22"/>
      <c r="AQ152" s="135"/>
      <c r="AR152" s="158">
        <v>76</v>
      </c>
      <c r="AS152" s="161">
        <f t="shared" ref="AS152" si="191">ROUND(30.48*AR152,-1)</f>
        <v>2320</v>
      </c>
      <c r="AT152" s="52" t="s">
        <v>16</v>
      </c>
      <c r="AU152" s="52">
        <v>14100</v>
      </c>
      <c r="AV152" s="53">
        <f t="shared" si="187"/>
        <v>6390</v>
      </c>
      <c r="AW152" s="53">
        <v>15700</v>
      </c>
      <c r="AX152" s="53">
        <f t="shared" si="178"/>
        <v>7110</v>
      </c>
      <c r="AY152" s="53">
        <v>1000</v>
      </c>
      <c r="AZ152" s="58">
        <v>3.15</v>
      </c>
      <c r="BI152" s="120"/>
      <c r="BJ152" s="104">
        <v>120</v>
      </c>
      <c r="BK152" s="90">
        <f t="shared" si="172"/>
        <v>3660</v>
      </c>
      <c r="BL152" s="90" t="s">
        <v>17</v>
      </c>
      <c r="BM152" s="90">
        <v>39450</v>
      </c>
      <c r="BN152" s="91">
        <f t="shared" si="168"/>
        <v>17870</v>
      </c>
      <c r="BO152" s="91">
        <v>72050</v>
      </c>
      <c r="BP152" s="91">
        <f t="shared" si="169"/>
        <v>32640</v>
      </c>
      <c r="BQ152" s="91">
        <v>3000</v>
      </c>
      <c r="BR152" s="105">
        <v>5</v>
      </c>
      <c r="BS152" s="106"/>
      <c r="BT152" s="106"/>
      <c r="BU152" s="106"/>
      <c r="BV152" s="106"/>
      <c r="BW152" s="106"/>
      <c r="BX152" s="107"/>
    </row>
    <row r="153" spans="5:76" ht="15.75" customHeight="1">
      <c r="E153" s="152">
        <v>1</v>
      </c>
      <c r="F153" s="144" t="s">
        <v>5</v>
      </c>
      <c r="G153" s="137">
        <v>24</v>
      </c>
      <c r="H153" s="137">
        <f t="shared" si="175"/>
        <v>730</v>
      </c>
      <c r="I153" s="8" t="s">
        <v>16</v>
      </c>
      <c r="J153" s="8">
        <v>10550</v>
      </c>
      <c r="K153" s="9">
        <f t="shared" si="190"/>
        <v>4780</v>
      </c>
      <c r="L153" s="17"/>
      <c r="M153" s="8"/>
      <c r="N153" s="8">
        <v>6500</v>
      </c>
      <c r="O153" s="8"/>
      <c r="P153" s="8"/>
      <c r="Q153" s="8"/>
      <c r="R153" s="10"/>
      <c r="AQ153" s="135"/>
      <c r="AR153" s="158"/>
      <c r="AS153" s="161"/>
      <c r="AT153" s="80" t="s">
        <v>17</v>
      </c>
      <c r="AU153" s="80">
        <v>16200</v>
      </c>
      <c r="AV153" s="81">
        <f t="shared" si="187"/>
        <v>7340</v>
      </c>
      <c r="AW153" s="81">
        <v>22700</v>
      </c>
      <c r="AX153" s="81">
        <f t="shared" si="178"/>
        <v>10280</v>
      </c>
      <c r="AY153" s="81">
        <v>900</v>
      </c>
      <c r="AZ153" s="82">
        <v>4</v>
      </c>
      <c r="BI153" s="118">
        <v>25</v>
      </c>
      <c r="BJ153" s="101">
        <v>24</v>
      </c>
      <c r="BK153" s="55">
        <f t="shared" si="172"/>
        <v>730</v>
      </c>
      <c r="BL153" s="55" t="s">
        <v>17</v>
      </c>
      <c r="BM153" s="55">
        <v>24850</v>
      </c>
      <c r="BN153" s="56">
        <f t="shared" si="168"/>
        <v>11260</v>
      </c>
      <c r="BO153" s="56">
        <v>13050</v>
      </c>
      <c r="BP153" s="56">
        <f t="shared" si="169"/>
        <v>5910</v>
      </c>
      <c r="BQ153" s="56">
        <v>3750</v>
      </c>
      <c r="BR153" s="102">
        <v>4</v>
      </c>
      <c r="BS153" s="111"/>
      <c r="BT153" s="111"/>
      <c r="BU153" s="111"/>
      <c r="BV153" s="111"/>
      <c r="BW153" s="111"/>
      <c r="BX153" s="112"/>
    </row>
    <row r="154" spans="5:76" ht="15.75" customHeight="1">
      <c r="E154" s="151"/>
      <c r="F154" s="145"/>
      <c r="G154" s="138"/>
      <c r="H154" s="138"/>
      <c r="I154" s="1" t="s">
        <v>17</v>
      </c>
      <c r="J154" s="1">
        <v>11000</v>
      </c>
      <c r="K154" s="3">
        <f t="shared" si="190"/>
        <v>4980</v>
      </c>
      <c r="L154" s="1">
        <v>10934</v>
      </c>
      <c r="M154" s="3">
        <f t="shared" ref="M154:M172" si="192">ROUND(0.453*L154,-1)</f>
        <v>4950</v>
      </c>
      <c r="N154" s="1">
        <v>7000</v>
      </c>
      <c r="O154" s="1"/>
      <c r="P154" s="1"/>
      <c r="Q154" s="1"/>
      <c r="R154" s="23"/>
      <c r="AQ154" s="135"/>
      <c r="AR154" s="158">
        <v>80</v>
      </c>
      <c r="AS154" s="161">
        <f t="shared" ref="AS154" si="193">ROUND(30.48*AR154,-1)</f>
        <v>2440</v>
      </c>
      <c r="AT154" s="52" t="s">
        <v>16</v>
      </c>
      <c r="AU154" s="52">
        <v>14750</v>
      </c>
      <c r="AV154" s="53">
        <f t="shared" si="187"/>
        <v>6680</v>
      </c>
      <c r="AW154" s="53">
        <v>18200</v>
      </c>
      <c r="AX154" s="53">
        <f t="shared" si="178"/>
        <v>8240</v>
      </c>
      <c r="AY154" s="53">
        <v>1000</v>
      </c>
      <c r="AZ154" s="58">
        <v>3.15</v>
      </c>
      <c r="BI154" s="119"/>
      <c r="BJ154" s="98">
        <v>28</v>
      </c>
      <c r="BK154" s="52">
        <f t="shared" si="172"/>
        <v>850</v>
      </c>
      <c r="BL154" s="52" t="s">
        <v>17</v>
      </c>
      <c r="BM154" s="52">
        <v>25700</v>
      </c>
      <c r="BN154" s="53">
        <f t="shared" si="168"/>
        <v>11640</v>
      </c>
      <c r="BO154" s="53">
        <v>13950</v>
      </c>
      <c r="BP154" s="53">
        <f t="shared" si="169"/>
        <v>6320</v>
      </c>
      <c r="BQ154" s="53">
        <v>3750</v>
      </c>
      <c r="BR154" s="96">
        <v>4</v>
      </c>
      <c r="BS154" s="97"/>
      <c r="BT154" s="97"/>
      <c r="BU154" s="97"/>
      <c r="BV154" s="97"/>
      <c r="BW154" s="97"/>
      <c r="BX154" s="103"/>
    </row>
    <row r="155" spans="5:76" ht="15.75" customHeight="1">
      <c r="E155" s="150">
        <v>2</v>
      </c>
      <c r="F155" s="145"/>
      <c r="G155" s="139">
        <v>28</v>
      </c>
      <c r="H155" s="139">
        <f t="shared" si="175"/>
        <v>850</v>
      </c>
      <c r="I155" s="6" t="s">
        <v>16</v>
      </c>
      <c r="J155" s="6">
        <v>11000</v>
      </c>
      <c r="K155" s="7">
        <f t="shared" si="190"/>
        <v>4980</v>
      </c>
      <c r="L155" s="20"/>
      <c r="M155" s="6"/>
      <c r="N155" s="6">
        <v>6500</v>
      </c>
      <c r="O155" s="6"/>
      <c r="P155" s="6"/>
      <c r="Q155" s="6"/>
      <c r="R155" s="24"/>
      <c r="AQ155" s="135"/>
      <c r="AR155" s="158"/>
      <c r="AS155" s="161"/>
      <c r="AT155" s="80" t="s">
        <v>17</v>
      </c>
      <c r="AU155" s="80">
        <v>16600</v>
      </c>
      <c r="AV155" s="81">
        <f t="shared" si="187"/>
        <v>7520</v>
      </c>
      <c r="AW155" s="81">
        <v>24250</v>
      </c>
      <c r="AX155" s="81">
        <f t="shared" si="178"/>
        <v>10990</v>
      </c>
      <c r="AY155" s="81">
        <v>900</v>
      </c>
      <c r="AZ155" s="82">
        <v>4</v>
      </c>
      <c r="BI155" s="119"/>
      <c r="BJ155" s="98">
        <v>32</v>
      </c>
      <c r="BK155" s="52">
        <f t="shared" si="172"/>
        <v>980</v>
      </c>
      <c r="BL155" s="52" t="s">
        <v>17</v>
      </c>
      <c r="BM155" s="52">
        <v>26450</v>
      </c>
      <c r="BN155" s="53">
        <f t="shared" ref="BN155:BN186" si="194">ROUND(0.453*BM155,-1)</f>
        <v>11980</v>
      </c>
      <c r="BO155" s="53">
        <v>15250</v>
      </c>
      <c r="BP155" s="53">
        <f t="shared" ref="BP155:BP186" si="195">ROUND(0.453*BO155,-1)</f>
        <v>6910</v>
      </c>
      <c r="BQ155" s="53">
        <v>3750</v>
      </c>
      <c r="BR155" s="96">
        <v>4</v>
      </c>
      <c r="BS155" s="97"/>
      <c r="BT155" s="97"/>
      <c r="BU155" s="97"/>
      <c r="BV155" s="97"/>
      <c r="BW155" s="97"/>
      <c r="BX155" s="103"/>
    </row>
    <row r="156" spans="5:76" ht="15.75" customHeight="1">
      <c r="E156" s="151"/>
      <c r="F156" s="145"/>
      <c r="G156" s="138"/>
      <c r="H156" s="138"/>
      <c r="I156" s="1" t="s">
        <v>17</v>
      </c>
      <c r="J156" s="1">
        <v>11350</v>
      </c>
      <c r="K156" s="3">
        <f t="shared" si="190"/>
        <v>5140</v>
      </c>
      <c r="L156" s="1">
        <v>11456</v>
      </c>
      <c r="M156" s="3">
        <f t="shared" si="192"/>
        <v>5190</v>
      </c>
      <c r="N156" s="1">
        <v>7000</v>
      </c>
      <c r="O156" s="1"/>
      <c r="P156" s="1"/>
      <c r="Q156" s="1"/>
      <c r="R156" s="23"/>
      <c r="AQ156" s="135"/>
      <c r="AR156" s="158">
        <v>84</v>
      </c>
      <c r="AS156" s="161">
        <f>ROUND(30.48*AR156,-1)</f>
        <v>2560</v>
      </c>
      <c r="AT156" s="52" t="s">
        <v>16</v>
      </c>
      <c r="AU156" s="52">
        <v>15000</v>
      </c>
      <c r="AV156" s="53">
        <f t="shared" si="187"/>
        <v>6800</v>
      </c>
      <c r="AW156" s="53">
        <v>18550</v>
      </c>
      <c r="AX156" s="53">
        <f t="shared" si="178"/>
        <v>8400</v>
      </c>
      <c r="AY156" s="53">
        <v>1000</v>
      </c>
      <c r="AZ156" s="58">
        <v>3.15</v>
      </c>
      <c r="BI156" s="119"/>
      <c r="BJ156" s="98">
        <v>36</v>
      </c>
      <c r="BK156" s="52">
        <f t="shared" si="172"/>
        <v>1100</v>
      </c>
      <c r="BL156" s="52" t="s">
        <v>17</v>
      </c>
      <c r="BM156" s="52">
        <v>27150</v>
      </c>
      <c r="BN156" s="53">
        <f t="shared" si="194"/>
        <v>12300</v>
      </c>
      <c r="BO156" s="53">
        <v>16500</v>
      </c>
      <c r="BP156" s="53">
        <f t="shared" si="195"/>
        <v>7470</v>
      </c>
      <c r="BQ156" s="53">
        <v>3750</v>
      </c>
      <c r="BR156" s="96">
        <v>4</v>
      </c>
      <c r="BS156" s="97"/>
      <c r="BT156" s="97"/>
      <c r="BU156" s="97"/>
      <c r="BV156" s="97"/>
      <c r="BW156" s="97"/>
      <c r="BX156" s="103"/>
    </row>
    <row r="157" spans="5:76" ht="15.75" customHeight="1">
      <c r="E157" s="150">
        <v>3</v>
      </c>
      <c r="F157" s="145"/>
      <c r="G157" s="139">
        <v>32</v>
      </c>
      <c r="H157" s="139">
        <f t="shared" si="175"/>
        <v>980</v>
      </c>
      <c r="I157" s="6" t="s">
        <v>16</v>
      </c>
      <c r="J157" s="6">
        <v>11350</v>
      </c>
      <c r="K157" s="7">
        <f t="shared" si="190"/>
        <v>5140</v>
      </c>
      <c r="L157" s="20"/>
      <c r="M157" s="6"/>
      <c r="N157" s="6">
        <v>6500</v>
      </c>
      <c r="O157" s="6">
        <v>11600</v>
      </c>
      <c r="P157" s="6">
        <f>ROUND(0.453*O157,-1)</f>
        <v>5250</v>
      </c>
      <c r="Q157" s="6"/>
      <c r="R157" s="24"/>
      <c r="AQ157" s="135"/>
      <c r="AR157" s="158"/>
      <c r="AS157" s="161"/>
      <c r="AT157" s="80" t="s">
        <v>17</v>
      </c>
      <c r="AU157" s="80">
        <v>17250</v>
      </c>
      <c r="AV157" s="81">
        <f t="shared" ref="AV157:AV188" si="196">ROUND(0.453*AU157,-1)</f>
        <v>7810</v>
      </c>
      <c r="AW157" s="81">
        <v>26600</v>
      </c>
      <c r="AX157" s="81">
        <f t="shared" si="178"/>
        <v>12050</v>
      </c>
      <c r="AY157" s="81">
        <v>900</v>
      </c>
      <c r="AZ157" s="82">
        <v>4</v>
      </c>
      <c r="BI157" s="119"/>
      <c r="BJ157" s="98">
        <v>40</v>
      </c>
      <c r="BK157" s="52">
        <f t="shared" ref="BK157:BK188" si="197">ROUND(30.48*BJ157,-1)</f>
        <v>1220</v>
      </c>
      <c r="BL157" s="52" t="s">
        <v>17</v>
      </c>
      <c r="BM157" s="52">
        <v>27800</v>
      </c>
      <c r="BN157" s="53">
        <f t="shared" si="194"/>
        <v>12590</v>
      </c>
      <c r="BO157" s="53">
        <v>18600</v>
      </c>
      <c r="BP157" s="53">
        <f t="shared" si="195"/>
        <v>8430</v>
      </c>
      <c r="BQ157" s="53">
        <v>3750</v>
      </c>
      <c r="BR157" s="96">
        <v>4</v>
      </c>
      <c r="BS157" s="97"/>
      <c r="BT157" s="97"/>
      <c r="BU157" s="97"/>
      <c r="BV157" s="97"/>
      <c r="BW157" s="97"/>
      <c r="BX157" s="103"/>
    </row>
    <row r="158" spans="5:76" ht="15.75" customHeight="1">
      <c r="E158" s="151"/>
      <c r="F158" s="145"/>
      <c r="G158" s="138"/>
      <c r="H158" s="138"/>
      <c r="I158" s="1" t="s">
        <v>17</v>
      </c>
      <c r="J158" s="1">
        <v>11700</v>
      </c>
      <c r="K158" s="3">
        <f t="shared" si="190"/>
        <v>5300</v>
      </c>
      <c r="L158" s="1">
        <v>11992</v>
      </c>
      <c r="M158" s="3">
        <f t="shared" si="192"/>
        <v>5430</v>
      </c>
      <c r="N158" s="1">
        <v>7000</v>
      </c>
      <c r="O158" s="1"/>
      <c r="P158" s="1"/>
      <c r="Q158" s="1"/>
      <c r="R158" s="23"/>
      <c r="AQ158" s="135"/>
      <c r="AR158" s="47">
        <v>88</v>
      </c>
      <c r="AS158" s="50">
        <f t="shared" ref="AS158" si="198">ROUND(30.48*AR158,-1)</f>
        <v>2680</v>
      </c>
      <c r="AT158" s="50" t="s">
        <v>17</v>
      </c>
      <c r="AU158" s="50">
        <v>17900</v>
      </c>
      <c r="AV158" s="51">
        <f t="shared" si="196"/>
        <v>8110</v>
      </c>
      <c r="AW158" s="51">
        <v>29100</v>
      </c>
      <c r="AX158" s="51">
        <f t="shared" si="178"/>
        <v>13180</v>
      </c>
      <c r="AY158" s="51">
        <v>900</v>
      </c>
      <c r="AZ158" s="54">
        <v>4</v>
      </c>
      <c r="BI158" s="119"/>
      <c r="BJ158" s="98">
        <v>44</v>
      </c>
      <c r="BK158" s="52">
        <f t="shared" si="197"/>
        <v>1340</v>
      </c>
      <c r="BL158" s="52" t="s">
        <v>17</v>
      </c>
      <c r="BM158" s="52">
        <v>28500</v>
      </c>
      <c r="BN158" s="53">
        <f t="shared" si="194"/>
        <v>12910</v>
      </c>
      <c r="BO158" s="53">
        <v>20400</v>
      </c>
      <c r="BP158" s="53">
        <f t="shared" si="195"/>
        <v>9240</v>
      </c>
      <c r="BQ158" s="53">
        <v>3750</v>
      </c>
      <c r="BR158" s="96">
        <v>4</v>
      </c>
      <c r="BS158" s="97"/>
      <c r="BT158" s="97"/>
      <c r="BU158" s="97"/>
      <c r="BV158" s="97"/>
      <c r="BW158" s="97"/>
      <c r="BX158" s="103"/>
    </row>
    <row r="159" spans="5:76" ht="15.75" customHeight="1">
      <c r="E159" s="150">
        <v>4</v>
      </c>
      <c r="F159" s="145"/>
      <c r="G159" s="139">
        <v>36</v>
      </c>
      <c r="H159" s="139">
        <f t="shared" si="175"/>
        <v>1100</v>
      </c>
      <c r="I159" s="6" t="s">
        <v>16</v>
      </c>
      <c r="J159" s="6">
        <v>11700</v>
      </c>
      <c r="K159" s="7">
        <f t="shared" si="190"/>
        <v>5300</v>
      </c>
      <c r="L159" s="20"/>
      <c r="M159" s="6"/>
      <c r="N159" s="6">
        <v>6500</v>
      </c>
      <c r="O159" s="6"/>
      <c r="P159" s="6"/>
      <c r="Q159" s="6"/>
      <c r="R159" s="24"/>
      <c r="AQ159" s="135"/>
      <c r="AR159" s="47">
        <v>92</v>
      </c>
      <c r="AS159" s="80">
        <f t="shared" ref="AS159:AS190" si="199">ROUND(30.48*AR159,-1)</f>
        <v>2800</v>
      </c>
      <c r="AT159" s="80" t="s">
        <v>17</v>
      </c>
      <c r="AU159" s="80">
        <v>18550</v>
      </c>
      <c r="AV159" s="81">
        <f t="shared" si="196"/>
        <v>8400</v>
      </c>
      <c r="AW159" s="81">
        <v>31600</v>
      </c>
      <c r="AX159" s="81">
        <f t="shared" si="178"/>
        <v>14310</v>
      </c>
      <c r="AY159" s="81">
        <v>900</v>
      </c>
      <c r="AZ159" s="82">
        <v>4</v>
      </c>
      <c r="BI159" s="119"/>
      <c r="BJ159" s="98">
        <v>48</v>
      </c>
      <c r="BK159" s="52">
        <f t="shared" si="197"/>
        <v>1460</v>
      </c>
      <c r="BL159" s="52" t="s">
        <v>17</v>
      </c>
      <c r="BM159" s="52">
        <v>29150</v>
      </c>
      <c r="BN159" s="53">
        <f t="shared" si="194"/>
        <v>13200</v>
      </c>
      <c r="BO159" s="53">
        <v>21600</v>
      </c>
      <c r="BP159" s="53">
        <f t="shared" si="195"/>
        <v>9780</v>
      </c>
      <c r="BQ159" s="53">
        <v>3750</v>
      </c>
      <c r="BR159" s="96">
        <v>4</v>
      </c>
      <c r="BS159" s="97"/>
      <c r="BT159" s="97"/>
      <c r="BU159" s="97"/>
      <c r="BV159" s="97"/>
      <c r="BW159" s="97"/>
      <c r="BX159" s="103"/>
    </row>
    <row r="160" spans="5:76" ht="15.75" customHeight="1">
      <c r="E160" s="151"/>
      <c r="F160" s="145"/>
      <c r="G160" s="138"/>
      <c r="H160" s="138"/>
      <c r="I160" s="1" t="s">
        <v>17</v>
      </c>
      <c r="J160" s="1">
        <v>12000</v>
      </c>
      <c r="K160" s="3">
        <f t="shared" si="190"/>
        <v>5440</v>
      </c>
      <c r="L160" s="1">
        <v>12634</v>
      </c>
      <c r="M160" s="3">
        <f t="shared" si="192"/>
        <v>5720</v>
      </c>
      <c r="N160" s="1">
        <v>7000</v>
      </c>
      <c r="O160" s="1"/>
      <c r="P160" s="1"/>
      <c r="Q160" s="1"/>
      <c r="R160" s="23"/>
      <c r="AQ160" s="135"/>
      <c r="AR160" s="47">
        <v>96</v>
      </c>
      <c r="AS160" s="50">
        <f t="shared" si="199"/>
        <v>2930</v>
      </c>
      <c r="AT160" s="50" t="s">
        <v>17</v>
      </c>
      <c r="AU160" s="50">
        <v>20650</v>
      </c>
      <c r="AV160" s="51">
        <f t="shared" si="196"/>
        <v>9350</v>
      </c>
      <c r="AW160" s="51">
        <v>39650</v>
      </c>
      <c r="AX160" s="51">
        <f t="shared" si="178"/>
        <v>17960</v>
      </c>
      <c r="AY160" s="51">
        <v>900</v>
      </c>
      <c r="AZ160" s="54">
        <v>5</v>
      </c>
      <c r="BI160" s="119"/>
      <c r="BJ160" s="98">
        <v>52</v>
      </c>
      <c r="BK160" s="52">
        <f t="shared" si="197"/>
        <v>1580</v>
      </c>
      <c r="BL160" s="52" t="s">
        <v>17</v>
      </c>
      <c r="BM160" s="52">
        <v>29850</v>
      </c>
      <c r="BN160" s="53">
        <f t="shared" si="194"/>
        <v>13520</v>
      </c>
      <c r="BO160" s="53">
        <v>23400</v>
      </c>
      <c r="BP160" s="53">
        <f t="shared" si="195"/>
        <v>10600</v>
      </c>
      <c r="BQ160" s="53">
        <v>3750</v>
      </c>
      <c r="BR160" s="96">
        <v>4</v>
      </c>
      <c r="BS160" s="97"/>
      <c r="BT160" s="97"/>
      <c r="BU160" s="97"/>
      <c r="BV160" s="97"/>
      <c r="BW160" s="97"/>
      <c r="BX160" s="103"/>
    </row>
    <row r="161" spans="5:76" ht="15.75" customHeight="1">
      <c r="E161" s="150">
        <v>5</v>
      </c>
      <c r="F161" s="145"/>
      <c r="G161" s="139">
        <v>40</v>
      </c>
      <c r="H161" s="139">
        <f t="shared" si="175"/>
        <v>1220</v>
      </c>
      <c r="I161" s="6" t="s">
        <v>16</v>
      </c>
      <c r="J161" s="6">
        <v>11950</v>
      </c>
      <c r="K161" s="7">
        <f t="shared" si="190"/>
        <v>5410</v>
      </c>
      <c r="L161" s="20"/>
      <c r="M161" s="6"/>
      <c r="N161" s="6">
        <v>6500</v>
      </c>
      <c r="O161" s="6">
        <v>12500</v>
      </c>
      <c r="P161" s="6">
        <f>ROUND(0.453*O161,-1)</f>
        <v>5660</v>
      </c>
      <c r="Q161" s="6"/>
      <c r="R161" s="24">
        <v>6070</v>
      </c>
      <c r="AQ161" s="135"/>
      <c r="AR161" s="47">
        <v>100</v>
      </c>
      <c r="AS161" s="80">
        <f t="shared" si="199"/>
        <v>3050</v>
      </c>
      <c r="AT161" s="80" t="s">
        <v>17</v>
      </c>
      <c r="AU161" s="80">
        <v>21400</v>
      </c>
      <c r="AV161" s="81">
        <f t="shared" si="196"/>
        <v>9690</v>
      </c>
      <c r="AW161" s="81">
        <v>42600</v>
      </c>
      <c r="AX161" s="81">
        <f t="shared" si="178"/>
        <v>19300</v>
      </c>
      <c r="AY161" s="81">
        <v>900</v>
      </c>
      <c r="AZ161" s="82">
        <v>5</v>
      </c>
      <c r="BI161" s="119"/>
      <c r="BJ161" s="98">
        <v>56</v>
      </c>
      <c r="BK161" s="52">
        <f t="shared" si="197"/>
        <v>1710</v>
      </c>
      <c r="BL161" s="52" t="s">
        <v>17</v>
      </c>
      <c r="BM161" s="52">
        <v>30450</v>
      </c>
      <c r="BN161" s="53">
        <f t="shared" si="194"/>
        <v>13790</v>
      </c>
      <c r="BO161" s="53">
        <v>25150</v>
      </c>
      <c r="BP161" s="53">
        <f t="shared" si="195"/>
        <v>11390</v>
      </c>
      <c r="BQ161" s="53">
        <v>3750</v>
      </c>
      <c r="BR161" s="96">
        <v>4</v>
      </c>
      <c r="BS161" s="97"/>
      <c r="BT161" s="97"/>
      <c r="BU161" s="97"/>
      <c r="BV161" s="97"/>
      <c r="BW161" s="97"/>
      <c r="BX161" s="103"/>
    </row>
    <row r="162" spans="5:76" ht="15.75" customHeight="1">
      <c r="E162" s="151"/>
      <c r="F162" s="145"/>
      <c r="G162" s="138"/>
      <c r="H162" s="138"/>
      <c r="I162" s="1" t="s">
        <v>17</v>
      </c>
      <c r="J162" s="1">
        <v>12350</v>
      </c>
      <c r="K162" s="3">
        <f t="shared" si="190"/>
        <v>5590</v>
      </c>
      <c r="L162" s="1">
        <v>13206</v>
      </c>
      <c r="M162" s="3">
        <f t="shared" si="192"/>
        <v>5980</v>
      </c>
      <c r="N162" s="1">
        <v>7000</v>
      </c>
      <c r="O162" s="1">
        <v>14800</v>
      </c>
      <c r="P162" s="1">
        <f t="shared" ref="P162" si="200">ROUND(0.453*O162,-1)</f>
        <v>6700</v>
      </c>
      <c r="Q162" s="1">
        <v>6200</v>
      </c>
      <c r="R162" s="23">
        <v>6280</v>
      </c>
      <c r="AQ162" s="135"/>
      <c r="AR162" s="68">
        <v>104</v>
      </c>
      <c r="AS162" s="50">
        <f t="shared" si="199"/>
        <v>3170</v>
      </c>
      <c r="AT162" s="50" t="s">
        <v>17</v>
      </c>
      <c r="AU162" s="50">
        <v>22250</v>
      </c>
      <c r="AV162" s="51">
        <f t="shared" si="196"/>
        <v>10080</v>
      </c>
      <c r="AW162" s="51">
        <v>45850</v>
      </c>
      <c r="AX162" s="51">
        <f t="shared" si="178"/>
        <v>20770</v>
      </c>
      <c r="AY162" s="51">
        <v>900</v>
      </c>
      <c r="AZ162" s="54">
        <v>5</v>
      </c>
      <c r="BI162" s="119"/>
      <c r="BJ162" s="98">
        <v>60</v>
      </c>
      <c r="BK162" s="52">
        <f t="shared" si="197"/>
        <v>1830</v>
      </c>
      <c r="BL162" s="52" t="s">
        <v>17</v>
      </c>
      <c r="BM162" s="52">
        <v>31150</v>
      </c>
      <c r="BN162" s="53">
        <f t="shared" si="194"/>
        <v>14110</v>
      </c>
      <c r="BO162" s="53">
        <v>26350</v>
      </c>
      <c r="BP162" s="53">
        <f t="shared" si="195"/>
        <v>11940</v>
      </c>
      <c r="BQ162" s="53">
        <v>3750</v>
      </c>
      <c r="BR162" s="96">
        <v>4</v>
      </c>
      <c r="BS162" s="97"/>
      <c r="BT162" s="97"/>
      <c r="BU162" s="97"/>
      <c r="BV162" s="97"/>
      <c r="BW162" s="97"/>
      <c r="BX162" s="103"/>
    </row>
    <row r="163" spans="5:76" ht="15.75" customHeight="1">
      <c r="E163" s="150">
        <v>6</v>
      </c>
      <c r="F163" s="145"/>
      <c r="G163" s="139">
        <v>44</v>
      </c>
      <c r="H163" s="139">
        <f t="shared" si="175"/>
        <v>1340</v>
      </c>
      <c r="I163" s="6" t="s">
        <v>16</v>
      </c>
      <c r="J163" s="6">
        <v>12150</v>
      </c>
      <c r="K163" s="7">
        <f t="shared" si="190"/>
        <v>5500</v>
      </c>
      <c r="L163" s="20"/>
      <c r="M163" s="6"/>
      <c r="N163" s="6">
        <v>7000</v>
      </c>
      <c r="O163" s="6"/>
      <c r="P163" s="6"/>
      <c r="Q163" s="6"/>
      <c r="R163" s="24"/>
      <c r="AQ163" s="135"/>
      <c r="AR163" s="47">
        <v>108</v>
      </c>
      <c r="AS163" s="80">
        <f t="shared" si="199"/>
        <v>3290</v>
      </c>
      <c r="AT163" s="80" t="s">
        <v>17</v>
      </c>
      <c r="AU163" s="80">
        <v>23100</v>
      </c>
      <c r="AV163" s="81">
        <f t="shared" si="196"/>
        <v>10460</v>
      </c>
      <c r="AW163" s="81">
        <v>49050</v>
      </c>
      <c r="AX163" s="81">
        <f t="shared" ref="AX163:AX194" si="201">ROUND(0.453*AW163,-1)</f>
        <v>22220</v>
      </c>
      <c r="AY163" s="81">
        <v>900</v>
      </c>
      <c r="AZ163" s="82">
        <v>5</v>
      </c>
      <c r="BI163" s="119"/>
      <c r="BJ163" s="98">
        <v>64</v>
      </c>
      <c r="BK163" s="52">
        <f t="shared" si="197"/>
        <v>1950</v>
      </c>
      <c r="BL163" s="52" t="s">
        <v>17</v>
      </c>
      <c r="BM163" s="52">
        <v>31750</v>
      </c>
      <c r="BN163" s="53">
        <f t="shared" si="194"/>
        <v>14380</v>
      </c>
      <c r="BO163" s="53">
        <v>28250</v>
      </c>
      <c r="BP163" s="53">
        <f t="shared" si="195"/>
        <v>12800</v>
      </c>
      <c r="BQ163" s="53">
        <v>3750</v>
      </c>
      <c r="BR163" s="96">
        <v>4</v>
      </c>
      <c r="BS163" s="97"/>
      <c r="BT163" s="97"/>
      <c r="BU163" s="97"/>
      <c r="BV163" s="97"/>
      <c r="BW163" s="97"/>
      <c r="BX163" s="103"/>
    </row>
    <row r="164" spans="5:76" ht="15.75" customHeight="1">
      <c r="E164" s="151"/>
      <c r="F164" s="145"/>
      <c r="G164" s="138"/>
      <c r="H164" s="138"/>
      <c r="I164" s="1" t="s">
        <v>17</v>
      </c>
      <c r="J164" s="1">
        <v>12650</v>
      </c>
      <c r="K164" s="3">
        <f t="shared" si="190"/>
        <v>5730</v>
      </c>
      <c r="L164" s="1">
        <v>13826</v>
      </c>
      <c r="M164" s="3">
        <f t="shared" si="192"/>
        <v>6260</v>
      </c>
      <c r="N164" s="1">
        <v>7500</v>
      </c>
      <c r="O164" s="1"/>
      <c r="P164" s="1"/>
      <c r="Q164" s="1"/>
      <c r="R164" s="23"/>
      <c r="AQ164" s="135"/>
      <c r="AR164" s="47">
        <v>112</v>
      </c>
      <c r="AS164" s="50">
        <f t="shared" si="199"/>
        <v>3410</v>
      </c>
      <c r="AT164" s="50" t="s">
        <v>17</v>
      </c>
      <c r="AU164" s="50">
        <v>23900</v>
      </c>
      <c r="AV164" s="51">
        <f t="shared" si="196"/>
        <v>10830</v>
      </c>
      <c r="AW164" s="51">
        <v>52200</v>
      </c>
      <c r="AX164" s="51">
        <f t="shared" si="201"/>
        <v>23650</v>
      </c>
      <c r="AY164" s="51">
        <v>900</v>
      </c>
      <c r="AZ164" s="54">
        <v>5</v>
      </c>
      <c r="BI164" s="119"/>
      <c r="BJ164" s="98">
        <v>68</v>
      </c>
      <c r="BK164" s="52">
        <f t="shared" si="197"/>
        <v>2070</v>
      </c>
      <c r="BL164" s="52" t="s">
        <v>17</v>
      </c>
      <c r="BM164" s="52">
        <v>32300</v>
      </c>
      <c r="BN164" s="53">
        <f t="shared" si="194"/>
        <v>14630</v>
      </c>
      <c r="BO164" s="53">
        <v>30050</v>
      </c>
      <c r="BP164" s="53">
        <f t="shared" si="195"/>
        <v>13610</v>
      </c>
      <c r="BQ164" s="53">
        <v>3750</v>
      </c>
      <c r="BR164" s="96">
        <v>4</v>
      </c>
      <c r="BS164" s="97"/>
      <c r="BT164" s="97"/>
      <c r="BU164" s="97"/>
      <c r="BV164" s="97"/>
      <c r="BW164" s="97"/>
      <c r="BX164" s="103"/>
    </row>
    <row r="165" spans="5:76" ht="15.75" customHeight="1">
      <c r="E165" s="150">
        <v>7</v>
      </c>
      <c r="F165" s="145"/>
      <c r="G165" s="139">
        <v>48</v>
      </c>
      <c r="H165" s="139">
        <f t="shared" si="175"/>
        <v>1460</v>
      </c>
      <c r="I165" s="6" t="s">
        <v>16</v>
      </c>
      <c r="J165" s="6">
        <v>12700</v>
      </c>
      <c r="K165" s="7">
        <f t="shared" si="190"/>
        <v>5750</v>
      </c>
      <c r="L165" s="20"/>
      <c r="M165" s="6"/>
      <c r="N165" s="6">
        <v>7000</v>
      </c>
      <c r="O165" s="6"/>
      <c r="P165" s="6"/>
      <c r="Q165" s="6"/>
      <c r="R165" s="24"/>
      <c r="AQ165" s="135"/>
      <c r="AR165" s="47">
        <v>116</v>
      </c>
      <c r="AS165" s="80">
        <f t="shared" si="199"/>
        <v>3540</v>
      </c>
      <c r="AT165" s="80" t="s">
        <v>17</v>
      </c>
      <c r="AU165" s="80">
        <v>24750</v>
      </c>
      <c r="AV165" s="81">
        <f t="shared" si="196"/>
        <v>11210</v>
      </c>
      <c r="AW165" s="81">
        <v>55650</v>
      </c>
      <c r="AX165" s="81">
        <f t="shared" si="201"/>
        <v>25210</v>
      </c>
      <c r="AY165" s="81">
        <v>900</v>
      </c>
      <c r="AZ165" s="82">
        <v>5</v>
      </c>
      <c r="BI165" s="119"/>
      <c r="BJ165" s="98">
        <v>72</v>
      </c>
      <c r="BK165" s="52">
        <f t="shared" si="197"/>
        <v>2190</v>
      </c>
      <c r="BL165" s="52" t="s">
        <v>17</v>
      </c>
      <c r="BM165" s="52">
        <v>33100</v>
      </c>
      <c r="BN165" s="53">
        <f t="shared" si="194"/>
        <v>14990</v>
      </c>
      <c r="BO165" s="53">
        <v>32950</v>
      </c>
      <c r="BP165" s="53">
        <f t="shared" si="195"/>
        <v>14930</v>
      </c>
      <c r="BQ165" s="53">
        <v>3750</v>
      </c>
      <c r="BR165" s="96">
        <v>4</v>
      </c>
      <c r="BS165" s="97"/>
      <c r="BT165" s="97"/>
      <c r="BU165" s="97"/>
      <c r="BV165" s="97"/>
      <c r="BW165" s="97"/>
      <c r="BX165" s="103"/>
    </row>
    <row r="166" spans="5:76" ht="15.75" customHeight="1" thickBot="1">
      <c r="E166" s="151"/>
      <c r="F166" s="145"/>
      <c r="G166" s="138"/>
      <c r="H166" s="138"/>
      <c r="I166" s="1" t="s">
        <v>17</v>
      </c>
      <c r="J166" s="1">
        <v>13000</v>
      </c>
      <c r="K166" s="3">
        <f t="shared" si="190"/>
        <v>5890</v>
      </c>
      <c r="L166" s="1">
        <v>14600</v>
      </c>
      <c r="M166" s="3">
        <f t="shared" si="192"/>
        <v>6610</v>
      </c>
      <c r="N166" s="1">
        <v>7500</v>
      </c>
      <c r="O166" s="1"/>
      <c r="P166" s="1"/>
      <c r="Q166" s="1">
        <v>6550</v>
      </c>
      <c r="R166" s="23"/>
      <c r="AQ166" s="136"/>
      <c r="AR166" s="28">
        <v>120</v>
      </c>
      <c r="AS166" s="59">
        <f t="shared" si="199"/>
        <v>3660</v>
      </c>
      <c r="AT166" s="59" t="s">
        <v>17</v>
      </c>
      <c r="AU166" s="59">
        <v>25700</v>
      </c>
      <c r="AV166" s="60">
        <f t="shared" si="196"/>
        <v>11640</v>
      </c>
      <c r="AW166" s="60">
        <v>59250</v>
      </c>
      <c r="AX166" s="60">
        <f t="shared" si="201"/>
        <v>26840</v>
      </c>
      <c r="AY166" s="60">
        <v>900</v>
      </c>
      <c r="AZ166" s="61">
        <v>5</v>
      </c>
      <c r="BI166" s="119"/>
      <c r="BJ166" s="98">
        <v>76</v>
      </c>
      <c r="BK166" s="52">
        <f t="shared" si="197"/>
        <v>2320</v>
      </c>
      <c r="BL166" s="52" t="s">
        <v>17</v>
      </c>
      <c r="BM166" s="52">
        <v>34400</v>
      </c>
      <c r="BN166" s="53">
        <f t="shared" si="194"/>
        <v>15580</v>
      </c>
      <c r="BO166" s="53">
        <v>36150</v>
      </c>
      <c r="BP166" s="53">
        <f t="shared" si="195"/>
        <v>16380</v>
      </c>
      <c r="BQ166" s="53">
        <v>3750</v>
      </c>
      <c r="BR166" s="96">
        <v>4</v>
      </c>
      <c r="BS166" s="97"/>
      <c r="BT166" s="97"/>
      <c r="BU166" s="97"/>
      <c r="BV166" s="97"/>
      <c r="BW166" s="97"/>
      <c r="BX166" s="103"/>
    </row>
    <row r="167" spans="5:76" ht="15.75" customHeight="1">
      <c r="E167" s="150">
        <v>8</v>
      </c>
      <c r="F167" s="145"/>
      <c r="G167" s="139">
        <v>52</v>
      </c>
      <c r="H167" s="139">
        <f t="shared" si="175"/>
        <v>1580</v>
      </c>
      <c r="I167" s="6" t="s">
        <v>16</v>
      </c>
      <c r="J167" s="6">
        <v>13150</v>
      </c>
      <c r="K167" s="7">
        <f t="shared" si="190"/>
        <v>5960</v>
      </c>
      <c r="L167" s="20"/>
      <c r="M167" s="6"/>
      <c r="N167" s="6">
        <v>7000</v>
      </c>
      <c r="O167" s="6">
        <v>13500</v>
      </c>
      <c r="P167" s="6">
        <f>ROUND(0.453*O167,-1)</f>
        <v>6120</v>
      </c>
      <c r="Q167" s="6"/>
      <c r="R167" s="24"/>
      <c r="AQ167" s="131" t="s">
        <v>6</v>
      </c>
      <c r="AR167" s="30">
        <v>24</v>
      </c>
      <c r="AS167" s="77">
        <f t="shared" si="199"/>
        <v>730</v>
      </c>
      <c r="AT167" s="77" t="s">
        <v>17</v>
      </c>
      <c r="AU167" s="77">
        <v>16150</v>
      </c>
      <c r="AV167" s="78">
        <f t="shared" si="196"/>
        <v>7320</v>
      </c>
      <c r="AW167" s="78">
        <v>8450</v>
      </c>
      <c r="AX167" s="78">
        <f t="shared" si="201"/>
        <v>3830</v>
      </c>
      <c r="AY167" s="78">
        <v>1700</v>
      </c>
      <c r="AZ167" s="79">
        <v>2.5</v>
      </c>
      <c r="BI167" s="119"/>
      <c r="BJ167" s="98">
        <v>80</v>
      </c>
      <c r="BK167" s="52">
        <f t="shared" si="197"/>
        <v>2440</v>
      </c>
      <c r="BL167" s="52" t="s">
        <v>17</v>
      </c>
      <c r="BM167" s="52">
        <v>34950</v>
      </c>
      <c r="BN167" s="53">
        <f t="shared" si="194"/>
        <v>15830</v>
      </c>
      <c r="BO167" s="53">
        <v>38150</v>
      </c>
      <c r="BP167" s="53">
        <f t="shared" si="195"/>
        <v>17280</v>
      </c>
      <c r="BQ167" s="53">
        <v>3750</v>
      </c>
      <c r="BR167" s="96">
        <v>4</v>
      </c>
      <c r="BS167" s="97"/>
      <c r="BT167" s="97"/>
      <c r="BU167" s="97"/>
      <c r="BV167" s="97"/>
      <c r="BW167" s="97"/>
      <c r="BX167" s="103"/>
    </row>
    <row r="168" spans="5:76" ht="15.75" customHeight="1">
      <c r="E168" s="151"/>
      <c r="F168" s="145"/>
      <c r="G168" s="138"/>
      <c r="H168" s="138"/>
      <c r="I168" s="1" t="s">
        <v>17</v>
      </c>
      <c r="J168" s="1">
        <v>13300</v>
      </c>
      <c r="K168" s="3">
        <f t="shared" si="190"/>
        <v>6020</v>
      </c>
      <c r="L168" s="1">
        <v>15402</v>
      </c>
      <c r="M168" s="3">
        <f t="shared" si="192"/>
        <v>6980</v>
      </c>
      <c r="N168" s="1">
        <v>7500</v>
      </c>
      <c r="O168" s="1">
        <v>16200</v>
      </c>
      <c r="P168" s="1">
        <f t="shared" ref="P168" si="202">ROUND(0.453*O168,-1)</f>
        <v>7340</v>
      </c>
      <c r="Q168" s="1">
        <v>6600</v>
      </c>
      <c r="R168" s="23"/>
      <c r="AQ168" s="132"/>
      <c r="AR168" s="47">
        <v>28</v>
      </c>
      <c r="AS168" s="50">
        <f t="shared" si="199"/>
        <v>850</v>
      </c>
      <c r="AT168" s="50" t="s">
        <v>17</v>
      </c>
      <c r="AU168" s="50">
        <v>16650</v>
      </c>
      <c r="AV168" s="51">
        <f t="shared" si="196"/>
        <v>7540</v>
      </c>
      <c r="AW168" s="51">
        <v>9200</v>
      </c>
      <c r="AX168" s="51">
        <f t="shared" si="201"/>
        <v>4170</v>
      </c>
      <c r="AY168" s="51">
        <v>1700</v>
      </c>
      <c r="AZ168" s="54">
        <v>2.5</v>
      </c>
      <c r="BI168" s="119"/>
      <c r="BJ168" s="98">
        <v>84</v>
      </c>
      <c r="BK168" s="52">
        <f t="shared" si="197"/>
        <v>2560</v>
      </c>
      <c r="BL168" s="52" t="s">
        <v>17</v>
      </c>
      <c r="BM168" s="52">
        <v>35650</v>
      </c>
      <c r="BN168" s="53">
        <f t="shared" si="194"/>
        <v>16150</v>
      </c>
      <c r="BO168" s="53">
        <v>40650</v>
      </c>
      <c r="BP168" s="53">
        <f t="shared" si="195"/>
        <v>18410</v>
      </c>
      <c r="BQ168" s="53">
        <v>3750</v>
      </c>
      <c r="BR168" s="96">
        <v>4</v>
      </c>
      <c r="BS168" s="97"/>
      <c r="BT168" s="97"/>
      <c r="BU168" s="97"/>
      <c r="BV168" s="97"/>
      <c r="BW168" s="97"/>
      <c r="BX168" s="103"/>
    </row>
    <row r="169" spans="5:76" ht="15.75" customHeight="1">
      <c r="E169" s="150">
        <v>9</v>
      </c>
      <c r="F169" s="145"/>
      <c r="G169" s="139">
        <v>56</v>
      </c>
      <c r="H169" s="139">
        <f t="shared" si="175"/>
        <v>1710</v>
      </c>
      <c r="I169" s="6" t="s">
        <v>16</v>
      </c>
      <c r="J169" s="6">
        <v>12450</v>
      </c>
      <c r="K169" s="7">
        <f t="shared" si="190"/>
        <v>5640</v>
      </c>
      <c r="L169" s="20"/>
      <c r="M169" s="6"/>
      <c r="N169" s="6">
        <v>7000</v>
      </c>
      <c r="O169" s="6"/>
      <c r="P169" s="6"/>
      <c r="Q169" s="6"/>
      <c r="R169" s="24"/>
      <c r="AQ169" s="132"/>
      <c r="AR169" s="47">
        <v>32</v>
      </c>
      <c r="AS169" s="80">
        <f t="shared" si="199"/>
        <v>980</v>
      </c>
      <c r="AT169" s="80" t="s">
        <v>17</v>
      </c>
      <c r="AU169" s="80">
        <v>17200</v>
      </c>
      <c r="AV169" s="81">
        <f t="shared" si="196"/>
        <v>7790</v>
      </c>
      <c r="AW169" s="81">
        <v>10350</v>
      </c>
      <c r="AX169" s="81">
        <f t="shared" si="201"/>
        <v>4690</v>
      </c>
      <c r="AY169" s="81">
        <v>1700</v>
      </c>
      <c r="AZ169" s="82">
        <v>2.5</v>
      </c>
      <c r="BI169" s="119"/>
      <c r="BJ169" s="98">
        <v>88</v>
      </c>
      <c r="BK169" s="52">
        <f t="shared" si="197"/>
        <v>2680</v>
      </c>
      <c r="BL169" s="52" t="s">
        <v>17</v>
      </c>
      <c r="BM169" s="52">
        <v>36300</v>
      </c>
      <c r="BN169" s="53">
        <f t="shared" si="194"/>
        <v>16440</v>
      </c>
      <c r="BO169" s="53">
        <v>42850</v>
      </c>
      <c r="BP169" s="53">
        <f t="shared" si="195"/>
        <v>19410</v>
      </c>
      <c r="BQ169" s="53">
        <v>3750</v>
      </c>
      <c r="BR169" s="96">
        <v>4</v>
      </c>
      <c r="BS169" s="97"/>
      <c r="BT169" s="97"/>
      <c r="BU169" s="97"/>
      <c r="BV169" s="97"/>
      <c r="BW169" s="97"/>
      <c r="BX169" s="103"/>
    </row>
    <row r="170" spans="5:76" ht="15.75" customHeight="1">
      <c r="E170" s="151"/>
      <c r="F170" s="145"/>
      <c r="G170" s="138"/>
      <c r="H170" s="138"/>
      <c r="I170" s="1" t="s">
        <v>17</v>
      </c>
      <c r="J170" s="1">
        <v>13700</v>
      </c>
      <c r="K170" s="3">
        <f t="shared" si="190"/>
        <v>6210</v>
      </c>
      <c r="L170" s="1">
        <v>16260</v>
      </c>
      <c r="M170" s="3">
        <f t="shared" si="192"/>
        <v>7370</v>
      </c>
      <c r="N170" s="1">
        <v>7500</v>
      </c>
      <c r="O170" s="1"/>
      <c r="P170" s="1"/>
      <c r="Q170" s="1"/>
      <c r="R170" s="23"/>
      <c r="AQ170" s="132"/>
      <c r="AR170" s="47">
        <v>36</v>
      </c>
      <c r="AS170" s="50">
        <f t="shared" si="199"/>
        <v>1100</v>
      </c>
      <c r="AT170" s="50" t="s">
        <v>17</v>
      </c>
      <c r="AU170" s="50">
        <v>17600</v>
      </c>
      <c r="AV170" s="51">
        <f t="shared" si="196"/>
        <v>7970</v>
      </c>
      <c r="AW170" s="51">
        <v>11200</v>
      </c>
      <c r="AX170" s="51">
        <f t="shared" si="201"/>
        <v>5070</v>
      </c>
      <c r="AY170" s="51">
        <v>1700</v>
      </c>
      <c r="AZ170" s="54">
        <v>2.5</v>
      </c>
      <c r="BI170" s="119"/>
      <c r="BJ170" s="98">
        <v>92</v>
      </c>
      <c r="BK170" s="52">
        <f t="shared" si="197"/>
        <v>2800</v>
      </c>
      <c r="BL170" s="52" t="s">
        <v>17</v>
      </c>
      <c r="BM170" s="52">
        <v>37000</v>
      </c>
      <c r="BN170" s="53">
        <f t="shared" si="194"/>
        <v>16760</v>
      </c>
      <c r="BO170" s="53">
        <v>45350</v>
      </c>
      <c r="BP170" s="53">
        <f t="shared" si="195"/>
        <v>20540</v>
      </c>
      <c r="BQ170" s="53">
        <v>3750</v>
      </c>
      <c r="BR170" s="96">
        <v>4</v>
      </c>
      <c r="BS170" s="97"/>
      <c r="BT170" s="97"/>
      <c r="BU170" s="97"/>
      <c r="BV170" s="97"/>
      <c r="BW170" s="97"/>
      <c r="BX170" s="103"/>
    </row>
    <row r="171" spans="5:76" ht="15.75" customHeight="1">
      <c r="E171" s="150">
        <v>10</v>
      </c>
      <c r="F171" s="145"/>
      <c r="G171" s="139">
        <v>60</v>
      </c>
      <c r="H171" s="139">
        <f t="shared" si="175"/>
        <v>1830</v>
      </c>
      <c r="I171" s="6" t="s">
        <v>16</v>
      </c>
      <c r="J171" s="6">
        <v>12650</v>
      </c>
      <c r="K171" s="7">
        <f t="shared" si="190"/>
        <v>5730</v>
      </c>
      <c r="L171" s="20"/>
      <c r="M171" s="6"/>
      <c r="N171" s="6">
        <v>7500</v>
      </c>
      <c r="O171" s="6">
        <v>14500</v>
      </c>
      <c r="P171" s="6">
        <f>ROUND(0.453*O171,-1)</f>
        <v>6570</v>
      </c>
      <c r="Q171" s="6"/>
      <c r="R171" s="24"/>
      <c r="AQ171" s="132"/>
      <c r="AR171" s="47">
        <v>40</v>
      </c>
      <c r="AS171" s="80">
        <f t="shared" si="199"/>
        <v>1220</v>
      </c>
      <c r="AT171" s="80" t="s">
        <v>17</v>
      </c>
      <c r="AU171" s="80">
        <v>18000</v>
      </c>
      <c r="AV171" s="81">
        <f t="shared" si="196"/>
        <v>8150</v>
      </c>
      <c r="AW171" s="81">
        <v>12200</v>
      </c>
      <c r="AX171" s="81">
        <f t="shared" si="201"/>
        <v>5530</v>
      </c>
      <c r="AY171" s="81">
        <v>1700</v>
      </c>
      <c r="AZ171" s="82">
        <v>2.5</v>
      </c>
      <c r="BI171" s="119"/>
      <c r="BJ171" s="98">
        <v>96</v>
      </c>
      <c r="BK171" s="52">
        <f t="shared" si="197"/>
        <v>2930</v>
      </c>
      <c r="BL171" s="52" t="s">
        <v>17</v>
      </c>
      <c r="BM171" s="52">
        <v>38750</v>
      </c>
      <c r="BN171" s="53">
        <f t="shared" si="194"/>
        <v>17550</v>
      </c>
      <c r="BO171" s="53">
        <v>51600</v>
      </c>
      <c r="BP171" s="53">
        <f t="shared" si="195"/>
        <v>23370</v>
      </c>
      <c r="BQ171" s="53">
        <v>3750</v>
      </c>
      <c r="BR171" s="96">
        <v>5</v>
      </c>
      <c r="BS171" s="97"/>
      <c r="BT171" s="97"/>
      <c r="BU171" s="97"/>
      <c r="BV171" s="97"/>
      <c r="BW171" s="97"/>
      <c r="BX171" s="103"/>
    </row>
    <row r="172" spans="5:76" ht="15.75" customHeight="1">
      <c r="E172" s="151"/>
      <c r="F172" s="145"/>
      <c r="G172" s="138"/>
      <c r="H172" s="138"/>
      <c r="I172" s="1" t="s">
        <v>17</v>
      </c>
      <c r="J172" s="1">
        <v>14350</v>
      </c>
      <c r="K172" s="3">
        <f t="shared" si="190"/>
        <v>6500</v>
      </c>
      <c r="L172" s="1">
        <v>17214</v>
      </c>
      <c r="M172" s="3">
        <f t="shared" si="192"/>
        <v>7800</v>
      </c>
      <c r="N172" s="1">
        <v>8000</v>
      </c>
      <c r="O172" s="1">
        <v>17500</v>
      </c>
      <c r="P172" s="1">
        <f t="shared" ref="P172" si="203">ROUND(0.453*O172,-1)</f>
        <v>7930</v>
      </c>
      <c r="Q172" s="1">
        <v>7160</v>
      </c>
      <c r="R172" s="23"/>
      <c r="AQ172" s="132"/>
      <c r="AR172" s="47">
        <v>44</v>
      </c>
      <c r="AS172" s="50">
        <f t="shared" si="199"/>
        <v>1340</v>
      </c>
      <c r="AT172" s="50" t="s">
        <v>17</v>
      </c>
      <c r="AU172" s="50">
        <v>18450</v>
      </c>
      <c r="AV172" s="51">
        <f t="shared" si="196"/>
        <v>8360</v>
      </c>
      <c r="AW172" s="51">
        <v>13500</v>
      </c>
      <c r="AX172" s="51">
        <f t="shared" si="201"/>
        <v>6120</v>
      </c>
      <c r="AY172" s="51">
        <v>1700</v>
      </c>
      <c r="AZ172" s="54">
        <v>2.5</v>
      </c>
      <c r="BI172" s="119"/>
      <c r="BJ172" s="98">
        <v>100</v>
      </c>
      <c r="BK172" s="52">
        <f t="shared" si="197"/>
        <v>3050</v>
      </c>
      <c r="BL172" s="52" t="s">
        <v>17</v>
      </c>
      <c r="BM172" s="52">
        <v>39400</v>
      </c>
      <c r="BN172" s="53">
        <f t="shared" si="194"/>
        <v>17850</v>
      </c>
      <c r="BO172" s="53">
        <v>54150</v>
      </c>
      <c r="BP172" s="53">
        <f t="shared" si="195"/>
        <v>24530</v>
      </c>
      <c r="BQ172" s="53">
        <v>3750</v>
      </c>
      <c r="BR172" s="96">
        <v>5</v>
      </c>
      <c r="BS172" s="97"/>
      <c r="BT172" s="97"/>
      <c r="BU172" s="97"/>
      <c r="BV172" s="97"/>
      <c r="BW172" s="97"/>
      <c r="BX172" s="103"/>
    </row>
    <row r="173" spans="5:76" ht="15.75" customHeight="1">
      <c r="E173" s="150">
        <v>11</v>
      </c>
      <c r="F173" s="145"/>
      <c r="G173" s="139">
        <v>64</v>
      </c>
      <c r="H173" s="139">
        <f t="shared" si="175"/>
        <v>1950</v>
      </c>
      <c r="I173" s="6" t="s">
        <v>16</v>
      </c>
      <c r="J173" s="6">
        <v>13000</v>
      </c>
      <c r="K173" s="7">
        <f t="shared" si="190"/>
        <v>5890</v>
      </c>
      <c r="L173" s="20"/>
      <c r="M173" s="6"/>
      <c r="N173" s="6">
        <v>7500</v>
      </c>
      <c r="O173" s="6"/>
      <c r="P173" s="6"/>
      <c r="Q173" s="6"/>
      <c r="R173" s="24"/>
      <c r="AQ173" s="132"/>
      <c r="AR173" s="47">
        <v>48</v>
      </c>
      <c r="AS173" s="80">
        <f t="shared" si="199"/>
        <v>1460</v>
      </c>
      <c r="AT173" s="80" t="s">
        <v>17</v>
      </c>
      <c r="AU173" s="80">
        <v>18900</v>
      </c>
      <c r="AV173" s="81">
        <f t="shared" si="196"/>
        <v>8560</v>
      </c>
      <c r="AW173" s="81">
        <v>14850</v>
      </c>
      <c r="AX173" s="81">
        <f t="shared" si="201"/>
        <v>6730</v>
      </c>
      <c r="AY173" s="81">
        <v>1700</v>
      </c>
      <c r="AZ173" s="82">
        <v>2.5</v>
      </c>
      <c r="BI173" s="119"/>
      <c r="BJ173" s="98">
        <v>104</v>
      </c>
      <c r="BK173" s="52">
        <f t="shared" si="197"/>
        <v>3170</v>
      </c>
      <c r="BL173" s="52" t="s">
        <v>17</v>
      </c>
      <c r="BM173" s="52">
        <v>40300</v>
      </c>
      <c r="BN173" s="53">
        <f t="shared" si="194"/>
        <v>18260</v>
      </c>
      <c r="BO173" s="53">
        <v>57350</v>
      </c>
      <c r="BP173" s="53">
        <f t="shared" si="195"/>
        <v>25980</v>
      </c>
      <c r="BQ173" s="53">
        <v>3750</v>
      </c>
      <c r="BR173" s="96">
        <v>5</v>
      </c>
      <c r="BS173" s="97"/>
      <c r="BT173" s="97"/>
      <c r="BU173" s="97"/>
      <c r="BV173" s="97"/>
      <c r="BW173" s="97"/>
      <c r="BX173" s="103"/>
    </row>
    <row r="174" spans="5:76" ht="15.75" customHeight="1">
      <c r="E174" s="151"/>
      <c r="F174" s="145"/>
      <c r="G174" s="138"/>
      <c r="H174" s="138"/>
      <c r="I174" s="1" t="s">
        <v>17</v>
      </c>
      <c r="J174" s="1">
        <v>14900</v>
      </c>
      <c r="K174" s="3">
        <f t="shared" ref="K174:K182" si="204">ROUND(0.453*J174,-1)</f>
        <v>6750</v>
      </c>
      <c r="L174" s="1"/>
      <c r="M174" s="3"/>
      <c r="N174" s="1">
        <v>8000</v>
      </c>
      <c r="O174" s="1"/>
      <c r="P174" s="1"/>
      <c r="Q174" s="1"/>
      <c r="R174" s="23"/>
      <c r="AQ174" s="132"/>
      <c r="AR174" s="47">
        <v>52</v>
      </c>
      <c r="AS174" s="50">
        <f t="shared" si="199"/>
        <v>1580</v>
      </c>
      <c r="AT174" s="50" t="s">
        <v>17</v>
      </c>
      <c r="AU174" s="50">
        <v>19400</v>
      </c>
      <c r="AV174" s="51">
        <f t="shared" si="196"/>
        <v>8790</v>
      </c>
      <c r="AW174" s="51">
        <v>1615</v>
      </c>
      <c r="AX174" s="51">
        <f t="shared" si="201"/>
        <v>730</v>
      </c>
      <c r="AY174" s="51">
        <v>1700</v>
      </c>
      <c r="AZ174" s="54">
        <v>2.5</v>
      </c>
      <c r="BI174" s="119"/>
      <c r="BJ174" s="98">
        <v>108</v>
      </c>
      <c r="BK174" s="52">
        <f t="shared" si="197"/>
        <v>3290</v>
      </c>
      <c r="BL174" s="52" t="s">
        <v>17</v>
      </c>
      <c r="BM174" s="52">
        <v>41900</v>
      </c>
      <c r="BN174" s="53">
        <f t="shared" si="194"/>
        <v>18980</v>
      </c>
      <c r="BO174" s="53">
        <v>63650</v>
      </c>
      <c r="BP174" s="53">
        <f t="shared" si="195"/>
        <v>28830</v>
      </c>
      <c r="BQ174" s="53">
        <v>3750</v>
      </c>
      <c r="BR174" s="96">
        <v>5</v>
      </c>
      <c r="BS174" s="97"/>
      <c r="BT174" s="97"/>
      <c r="BU174" s="97"/>
      <c r="BV174" s="97"/>
      <c r="BW174" s="97"/>
      <c r="BX174" s="103"/>
    </row>
    <row r="175" spans="5:76" ht="15.75" customHeight="1">
      <c r="E175" s="150">
        <v>12</v>
      </c>
      <c r="F175" s="145"/>
      <c r="G175" s="139">
        <v>68</v>
      </c>
      <c r="H175" s="139">
        <f t="shared" si="175"/>
        <v>2070</v>
      </c>
      <c r="I175" s="6" t="s">
        <v>16</v>
      </c>
      <c r="J175" s="6">
        <v>13300</v>
      </c>
      <c r="K175" s="7">
        <f t="shared" si="204"/>
        <v>6020</v>
      </c>
      <c r="L175" s="20"/>
      <c r="M175" s="6"/>
      <c r="N175" s="6">
        <v>7500</v>
      </c>
      <c r="O175" s="6"/>
      <c r="P175" s="6"/>
      <c r="Q175" s="6"/>
      <c r="R175" s="24">
        <v>7140</v>
      </c>
      <c r="AQ175" s="132"/>
      <c r="AR175" s="47">
        <v>56</v>
      </c>
      <c r="AS175" s="80">
        <f t="shared" si="199"/>
        <v>1710</v>
      </c>
      <c r="AT175" s="80" t="s">
        <v>17</v>
      </c>
      <c r="AU175" s="80">
        <v>20000</v>
      </c>
      <c r="AV175" s="81">
        <f t="shared" si="196"/>
        <v>9060</v>
      </c>
      <c r="AW175" s="81">
        <v>18450</v>
      </c>
      <c r="AX175" s="81">
        <f t="shared" si="201"/>
        <v>8360</v>
      </c>
      <c r="AY175" s="81">
        <v>1700</v>
      </c>
      <c r="AZ175" s="82">
        <v>2.5</v>
      </c>
      <c r="BI175" s="119"/>
      <c r="BJ175" s="98">
        <v>112</v>
      </c>
      <c r="BK175" s="52">
        <f t="shared" si="197"/>
        <v>3410</v>
      </c>
      <c r="BL175" s="52" t="s">
        <v>17</v>
      </c>
      <c r="BM175" s="52">
        <v>42700</v>
      </c>
      <c r="BN175" s="53">
        <f t="shared" si="194"/>
        <v>19340</v>
      </c>
      <c r="BO175" s="53">
        <v>66550</v>
      </c>
      <c r="BP175" s="53">
        <f t="shared" si="195"/>
        <v>30150</v>
      </c>
      <c r="BQ175" s="53">
        <v>3750</v>
      </c>
      <c r="BR175" s="96">
        <v>5</v>
      </c>
      <c r="BS175" s="97"/>
      <c r="BT175" s="97"/>
      <c r="BU175" s="97"/>
      <c r="BV175" s="97"/>
      <c r="BW175" s="97"/>
      <c r="BX175" s="103"/>
    </row>
    <row r="176" spans="5:76" ht="15.75" customHeight="1">
      <c r="E176" s="151"/>
      <c r="F176" s="145"/>
      <c r="G176" s="138"/>
      <c r="H176" s="138"/>
      <c r="I176" s="1" t="s">
        <v>17</v>
      </c>
      <c r="J176" s="1">
        <v>15250</v>
      </c>
      <c r="K176" s="3">
        <f t="shared" si="204"/>
        <v>6910</v>
      </c>
      <c r="L176" s="1"/>
      <c r="M176" s="3"/>
      <c r="N176" s="1">
        <v>8000</v>
      </c>
      <c r="O176" s="1"/>
      <c r="P176" s="1"/>
      <c r="Q176" s="1">
        <v>7300</v>
      </c>
      <c r="R176" s="23">
        <v>7900</v>
      </c>
      <c r="AQ176" s="132"/>
      <c r="AR176" s="47">
        <v>60</v>
      </c>
      <c r="AS176" s="50">
        <f t="shared" si="199"/>
        <v>1830</v>
      </c>
      <c r="AT176" s="50" t="s">
        <v>17</v>
      </c>
      <c r="AU176" s="50">
        <v>20750</v>
      </c>
      <c r="AV176" s="51">
        <f t="shared" si="196"/>
        <v>9400</v>
      </c>
      <c r="AW176" s="51">
        <v>21200</v>
      </c>
      <c r="AX176" s="51">
        <f t="shared" si="201"/>
        <v>9600</v>
      </c>
      <c r="AY176" s="51">
        <v>1700</v>
      </c>
      <c r="AZ176" s="54">
        <v>3.15</v>
      </c>
      <c r="BI176" s="119"/>
      <c r="BJ176" s="98">
        <v>116</v>
      </c>
      <c r="BK176" s="52">
        <f t="shared" si="197"/>
        <v>3540</v>
      </c>
      <c r="BL176" s="52" t="s">
        <v>17</v>
      </c>
      <c r="BM176" s="52">
        <v>43450</v>
      </c>
      <c r="BN176" s="53">
        <f t="shared" si="194"/>
        <v>19680</v>
      </c>
      <c r="BO176" s="53">
        <v>69500</v>
      </c>
      <c r="BP176" s="53">
        <f t="shared" si="195"/>
        <v>31480</v>
      </c>
      <c r="BQ176" s="53">
        <v>3750</v>
      </c>
      <c r="BR176" s="96">
        <v>5</v>
      </c>
      <c r="BS176" s="97"/>
      <c r="BT176" s="97"/>
      <c r="BU176" s="97"/>
      <c r="BV176" s="97"/>
      <c r="BW176" s="97"/>
      <c r="BX176" s="103"/>
    </row>
    <row r="177" spans="5:76" ht="15.75" customHeight="1" thickBot="1">
      <c r="E177" s="150">
        <v>13</v>
      </c>
      <c r="F177" s="145"/>
      <c r="G177" s="139">
        <v>72</v>
      </c>
      <c r="H177" s="139">
        <f t="shared" si="175"/>
        <v>2190</v>
      </c>
      <c r="I177" s="6" t="s">
        <v>16</v>
      </c>
      <c r="J177" s="6">
        <v>13650</v>
      </c>
      <c r="K177" s="7">
        <f t="shared" si="204"/>
        <v>6180</v>
      </c>
      <c r="L177" s="20"/>
      <c r="M177" s="6"/>
      <c r="N177" s="6">
        <v>7500</v>
      </c>
      <c r="O177" s="6">
        <v>15500</v>
      </c>
      <c r="P177" s="6">
        <f>ROUND(0.453*O177,-1)</f>
        <v>7020</v>
      </c>
      <c r="Q177" s="6"/>
      <c r="R177" s="24"/>
      <c r="AQ177" s="132"/>
      <c r="AR177" s="47">
        <v>64</v>
      </c>
      <c r="AS177" s="80">
        <f t="shared" si="199"/>
        <v>1950</v>
      </c>
      <c r="AT177" s="80" t="s">
        <v>17</v>
      </c>
      <c r="AU177" s="80">
        <v>21200</v>
      </c>
      <c r="AV177" s="81">
        <f t="shared" si="196"/>
        <v>9600</v>
      </c>
      <c r="AW177" s="81">
        <v>22800</v>
      </c>
      <c r="AX177" s="81">
        <f t="shared" si="201"/>
        <v>10330</v>
      </c>
      <c r="AY177" s="81">
        <v>1700</v>
      </c>
      <c r="AZ177" s="82">
        <v>3.15</v>
      </c>
      <c r="BI177" s="120"/>
      <c r="BJ177" s="104">
        <v>120</v>
      </c>
      <c r="BK177" s="90">
        <f t="shared" si="197"/>
        <v>3660</v>
      </c>
      <c r="BL177" s="90" t="s">
        <v>17</v>
      </c>
      <c r="BM177" s="90">
        <v>44650</v>
      </c>
      <c r="BN177" s="91">
        <f t="shared" si="194"/>
        <v>20230</v>
      </c>
      <c r="BO177" s="91">
        <v>73900</v>
      </c>
      <c r="BP177" s="91">
        <f t="shared" si="195"/>
        <v>33480</v>
      </c>
      <c r="BQ177" s="91">
        <v>3750</v>
      </c>
      <c r="BR177" s="105">
        <v>5</v>
      </c>
      <c r="BS177" s="106"/>
      <c r="BT177" s="106"/>
      <c r="BU177" s="106"/>
      <c r="BV177" s="106"/>
      <c r="BW177" s="106"/>
      <c r="BX177" s="107"/>
    </row>
    <row r="178" spans="5:76" ht="15.75" customHeight="1">
      <c r="E178" s="151"/>
      <c r="F178" s="145"/>
      <c r="G178" s="138"/>
      <c r="H178" s="138"/>
      <c r="I178" s="1" t="s">
        <v>17</v>
      </c>
      <c r="J178" s="1">
        <v>15500</v>
      </c>
      <c r="K178" s="3">
        <f t="shared" si="204"/>
        <v>7020</v>
      </c>
      <c r="L178" s="1"/>
      <c r="M178" s="3"/>
      <c r="N178" s="1">
        <v>8000</v>
      </c>
      <c r="O178" s="1">
        <v>19100</v>
      </c>
      <c r="P178" s="1">
        <f>ROUND(0.453*O178,-1)</f>
        <v>8650</v>
      </c>
      <c r="Q178" s="1">
        <v>8000</v>
      </c>
      <c r="R178" s="23"/>
      <c r="AQ178" s="132"/>
      <c r="AR178" s="47">
        <v>68</v>
      </c>
      <c r="AS178" s="50">
        <f t="shared" si="199"/>
        <v>2070</v>
      </c>
      <c r="AT178" s="50" t="s">
        <v>17</v>
      </c>
      <c r="AU178" s="50">
        <v>21650</v>
      </c>
      <c r="AV178" s="51">
        <f t="shared" si="196"/>
        <v>9810</v>
      </c>
      <c r="AW178" s="51">
        <v>24350</v>
      </c>
      <c r="AX178" s="51">
        <f t="shared" si="201"/>
        <v>11030</v>
      </c>
      <c r="AY178" s="51">
        <v>1700</v>
      </c>
      <c r="AZ178" s="54">
        <v>3.15</v>
      </c>
      <c r="BI178" s="118">
        <v>30</v>
      </c>
      <c r="BJ178" s="101">
        <v>24</v>
      </c>
      <c r="BK178" s="55">
        <f t="shared" si="197"/>
        <v>730</v>
      </c>
      <c r="BL178" s="55" t="s">
        <v>17</v>
      </c>
      <c r="BM178" s="55">
        <v>30900</v>
      </c>
      <c r="BN178" s="56">
        <f t="shared" si="194"/>
        <v>14000</v>
      </c>
      <c r="BO178" s="56">
        <v>13650</v>
      </c>
      <c r="BP178" s="56">
        <f t="shared" si="195"/>
        <v>6180</v>
      </c>
      <c r="BQ178" s="56">
        <v>4500</v>
      </c>
      <c r="BR178" s="102">
        <v>4</v>
      </c>
      <c r="BS178" s="111"/>
      <c r="BT178" s="111"/>
      <c r="BU178" s="111"/>
      <c r="BV178" s="111"/>
      <c r="BW178" s="111"/>
      <c r="BX178" s="112"/>
    </row>
    <row r="179" spans="5:76" ht="15.75" customHeight="1">
      <c r="E179" s="150">
        <v>14</v>
      </c>
      <c r="F179" s="145"/>
      <c r="G179" s="139">
        <v>76</v>
      </c>
      <c r="H179" s="139">
        <f t="shared" si="175"/>
        <v>2320</v>
      </c>
      <c r="I179" s="6" t="s">
        <v>16</v>
      </c>
      <c r="J179" s="6">
        <v>14100</v>
      </c>
      <c r="K179" s="7">
        <f t="shared" si="204"/>
        <v>6390</v>
      </c>
      <c r="L179" s="20"/>
      <c r="M179" s="6"/>
      <c r="N179" s="6">
        <v>7500</v>
      </c>
      <c r="O179" s="6"/>
      <c r="P179" s="6"/>
      <c r="Q179" s="6"/>
      <c r="R179" s="24"/>
      <c r="AQ179" s="132"/>
      <c r="AR179" s="47">
        <v>72</v>
      </c>
      <c r="AS179" s="80">
        <f t="shared" si="199"/>
        <v>2190</v>
      </c>
      <c r="AT179" s="80" t="s">
        <v>17</v>
      </c>
      <c r="AU179" s="80">
        <v>22300</v>
      </c>
      <c r="AV179" s="81">
        <f t="shared" si="196"/>
        <v>10100</v>
      </c>
      <c r="AW179" s="81">
        <v>26650</v>
      </c>
      <c r="AX179" s="81">
        <f t="shared" si="201"/>
        <v>12070</v>
      </c>
      <c r="AY179" s="81">
        <v>1700</v>
      </c>
      <c r="AZ179" s="82">
        <v>3.15</v>
      </c>
      <c r="BI179" s="119"/>
      <c r="BJ179" s="98">
        <v>28</v>
      </c>
      <c r="BK179" s="52">
        <f t="shared" si="197"/>
        <v>850</v>
      </c>
      <c r="BL179" s="52" t="s">
        <v>17</v>
      </c>
      <c r="BM179" s="52">
        <v>31800</v>
      </c>
      <c r="BN179" s="53">
        <f t="shared" si="194"/>
        <v>14410</v>
      </c>
      <c r="BO179" s="53">
        <v>14850</v>
      </c>
      <c r="BP179" s="53">
        <f t="shared" si="195"/>
        <v>6730</v>
      </c>
      <c r="BQ179" s="53">
        <v>4500</v>
      </c>
      <c r="BR179" s="96">
        <v>4</v>
      </c>
      <c r="BS179" s="97"/>
      <c r="BT179" s="97"/>
      <c r="BU179" s="97"/>
      <c r="BV179" s="97"/>
      <c r="BW179" s="97"/>
      <c r="BX179" s="103"/>
    </row>
    <row r="180" spans="5:76" ht="15.75" customHeight="1">
      <c r="E180" s="151"/>
      <c r="F180" s="145"/>
      <c r="G180" s="138"/>
      <c r="H180" s="138"/>
      <c r="I180" s="1" t="s">
        <v>17</v>
      </c>
      <c r="J180" s="1">
        <v>16200</v>
      </c>
      <c r="K180" s="3">
        <f t="shared" si="204"/>
        <v>7340</v>
      </c>
      <c r="L180" s="1"/>
      <c r="M180" s="3"/>
      <c r="N180" s="1">
        <v>8000</v>
      </c>
      <c r="O180" s="1"/>
      <c r="P180" s="1"/>
      <c r="Q180" s="1"/>
      <c r="R180" s="23">
        <v>8310</v>
      </c>
      <c r="AQ180" s="132"/>
      <c r="AR180" s="47">
        <v>76</v>
      </c>
      <c r="AS180" s="50">
        <f t="shared" si="199"/>
        <v>2320</v>
      </c>
      <c r="AT180" s="50" t="s">
        <v>17</v>
      </c>
      <c r="AU180" s="50">
        <v>22950</v>
      </c>
      <c r="AV180" s="51">
        <f t="shared" si="196"/>
        <v>10400</v>
      </c>
      <c r="AW180" s="51">
        <v>28700</v>
      </c>
      <c r="AX180" s="51">
        <f t="shared" si="201"/>
        <v>13000</v>
      </c>
      <c r="AY180" s="51">
        <v>1700</v>
      </c>
      <c r="AZ180" s="54">
        <v>4</v>
      </c>
      <c r="BI180" s="119"/>
      <c r="BJ180" s="98">
        <v>32</v>
      </c>
      <c r="BK180" s="52">
        <f t="shared" si="197"/>
        <v>980</v>
      </c>
      <c r="BL180" s="52" t="s">
        <v>17</v>
      </c>
      <c r="BM180" s="52">
        <v>32600</v>
      </c>
      <c r="BN180" s="53">
        <f t="shared" si="194"/>
        <v>14770</v>
      </c>
      <c r="BO180" s="53">
        <v>16100</v>
      </c>
      <c r="BP180" s="53">
        <f t="shared" si="195"/>
        <v>7290</v>
      </c>
      <c r="BQ180" s="53">
        <v>4500</v>
      </c>
      <c r="BR180" s="96">
        <v>4</v>
      </c>
      <c r="BS180" s="97"/>
      <c r="BT180" s="97"/>
      <c r="BU180" s="97"/>
      <c r="BV180" s="97"/>
      <c r="BW180" s="97"/>
      <c r="BX180" s="103"/>
    </row>
    <row r="181" spans="5:76" ht="15.75" customHeight="1">
      <c r="E181" s="150">
        <v>15</v>
      </c>
      <c r="F181" s="145"/>
      <c r="G181" s="139">
        <v>80</v>
      </c>
      <c r="H181" s="139">
        <f t="shared" si="175"/>
        <v>2440</v>
      </c>
      <c r="I181" s="6" t="s">
        <v>16</v>
      </c>
      <c r="J181" s="6">
        <v>14750</v>
      </c>
      <c r="K181" s="7">
        <f t="shared" si="204"/>
        <v>6680</v>
      </c>
      <c r="L181" s="20"/>
      <c r="M181" s="6"/>
      <c r="N181" s="6">
        <v>7500</v>
      </c>
      <c r="O181" s="6">
        <v>16200</v>
      </c>
      <c r="P181" s="6">
        <f>ROUND(0.453*O181,-1)</f>
        <v>7340</v>
      </c>
      <c r="Q181" s="6"/>
      <c r="R181" s="24"/>
      <c r="AQ181" s="132"/>
      <c r="AR181" s="47">
        <v>80</v>
      </c>
      <c r="AS181" s="80">
        <f t="shared" si="199"/>
        <v>2440</v>
      </c>
      <c r="AT181" s="80" t="s">
        <v>17</v>
      </c>
      <c r="AU181" s="80">
        <v>23450</v>
      </c>
      <c r="AV181" s="81">
        <f t="shared" si="196"/>
        <v>10620</v>
      </c>
      <c r="AW181" s="81">
        <v>30450</v>
      </c>
      <c r="AX181" s="81">
        <f t="shared" si="201"/>
        <v>13790</v>
      </c>
      <c r="AY181" s="81">
        <v>1700</v>
      </c>
      <c r="AZ181" s="82">
        <v>4</v>
      </c>
      <c r="BI181" s="119"/>
      <c r="BJ181" s="98">
        <v>36</v>
      </c>
      <c r="BK181" s="52">
        <f t="shared" si="197"/>
        <v>1100</v>
      </c>
      <c r="BL181" s="52" t="s">
        <v>17</v>
      </c>
      <c r="BM181" s="52">
        <v>33450</v>
      </c>
      <c r="BN181" s="53">
        <f t="shared" si="194"/>
        <v>15150</v>
      </c>
      <c r="BO181" s="53">
        <v>18100</v>
      </c>
      <c r="BP181" s="53">
        <f t="shared" si="195"/>
        <v>8200</v>
      </c>
      <c r="BQ181" s="53">
        <v>4500</v>
      </c>
      <c r="BR181" s="96">
        <v>4</v>
      </c>
      <c r="BS181" s="97"/>
      <c r="BT181" s="97"/>
      <c r="BU181" s="97"/>
      <c r="BV181" s="97"/>
      <c r="BW181" s="97"/>
      <c r="BX181" s="103"/>
    </row>
    <row r="182" spans="5:76" ht="15.75" customHeight="1">
      <c r="E182" s="151"/>
      <c r="F182" s="145"/>
      <c r="G182" s="138"/>
      <c r="H182" s="138"/>
      <c r="I182" s="1" t="s">
        <v>17</v>
      </c>
      <c r="J182" s="1">
        <v>16600</v>
      </c>
      <c r="K182" s="3">
        <f t="shared" si="204"/>
        <v>7520</v>
      </c>
      <c r="L182" s="1"/>
      <c r="M182" s="3"/>
      <c r="N182" s="1">
        <v>8000</v>
      </c>
      <c r="O182" s="1">
        <v>21400</v>
      </c>
      <c r="P182" s="1">
        <f>ROUND(0.453*O182,-1)</f>
        <v>9690</v>
      </c>
      <c r="Q182" s="1">
        <v>8250</v>
      </c>
      <c r="R182" s="23"/>
      <c r="AQ182" s="132"/>
      <c r="AR182" s="48">
        <v>84</v>
      </c>
      <c r="AS182" s="50">
        <f t="shared" si="199"/>
        <v>2560</v>
      </c>
      <c r="AT182" s="50" t="s">
        <v>17</v>
      </c>
      <c r="AU182" s="50">
        <v>23950</v>
      </c>
      <c r="AV182" s="51">
        <f t="shared" si="196"/>
        <v>10850</v>
      </c>
      <c r="AW182" s="51">
        <v>32300</v>
      </c>
      <c r="AX182" s="51">
        <f t="shared" si="201"/>
        <v>14630</v>
      </c>
      <c r="AY182" s="51">
        <v>1700</v>
      </c>
      <c r="AZ182" s="54">
        <v>4</v>
      </c>
      <c r="BI182" s="119"/>
      <c r="BJ182" s="98">
        <v>40</v>
      </c>
      <c r="BK182" s="52">
        <f t="shared" si="197"/>
        <v>1220</v>
      </c>
      <c r="BL182" s="52" t="s">
        <v>17</v>
      </c>
      <c r="BM182" s="52">
        <v>34200</v>
      </c>
      <c r="BN182" s="53">
        <f t="shared" si="194"/>
        <v>15490</v>
      </c>
      <c r="BO182" s="53">
        <v>19850</v>
      </c>
      <c r="BP182" s="53">
        <f t="shared" si="195"/>
        <v>8990</v>
      </c>
      <c r="BQ182" s="53">
        <v>4500</v>
      </c>
      <c r="BR182" s="96">
        <v>4</v>
      </c>
      <c r="BS182" s="97"/>
      <c r="BT182" s="97"/>
      <c r="BU182" s="97"/>
      <c r="BV182" s="97"/>
      <c r="BW182" s="97"/>
      <c r="BX182" s="103"/>
    </row>
    <row r="183" spans="5:76" ht="15.75" customHeight="1">
      <c r="E183" s="150">
        <v>16</v>
      </c>
      <c r="F183" s="145"/>
      <c r="G183" s="139">
        <v>84</v>
      </c>
      <c r="H183" s="139">
        <f t="shared" si="175"/>
        <v>2560</v>
      </c>
      <c r="I183" s="6" t="s">
        <v>16</v>
      </c>
      <c r="J183" s="6"/>
      <c r="K183" s="7"/>
      <c r="L183" s="20"/>
      <c r="M183" s="6"/>
      <c r="N183" s="6">
        <v>8500</v>
      </c>
      <c r="O183" s="6"/>
      <c r="P183" s="6"/>
      <c r="Q183" s="6"/>
      <c r="R183" s="24"/>
      <c r="AQ183" s="132"/>
      <c r="AR183" s="46">
        <v>88</v>
      </c>
      <c r="AS183" s="80">
        <f t="shared" si="199"/>
        <v>2680</v>
      </c>
      <c r="AT183" s="80" t="s">
        <v>17</v>
      </c>
      <c r="AU183" s="80">
        <v>24500</v>
      </c>
      <c r="AV183" s="81">
        <f t="shared" si="196"/>
        <v>11100</v>
      </c>
      <c r="AW183" s="81">
        <v>34200</v>
      </c>
      <c r="AX183" s="81">
        <f t="shared" si="201"/>
        <v>15490</v>
      </c>
      <c r="AY183" s="81">
        <v>1700</v>
      </c>
      <c r="AZ183" s="82">
        <v>4</v>
      </c>
      <c r="BI183" s="119"/>
      <c r="BJ183" s="98">
        <v>44</v>
      </c>
      <c r="BK183" s="52">
        <f t="shared" si="197"/>
        <v>1340</v>
      </c>
      <c r="BL183" s="52" t="s">
        <v>17</v>
      </c>
      <c r="BM183" s="52">
        <v>35150</v>
      </c>
      <c r="BN183" s="53">
        <f t="shared" si="194"/>
        <v>15920</v>
      </c>
      <c r="BO183" s="53">
        <v>22800</v>
      </c>
      <c r="BP183" s="53">
        <f t="shared" si="195"/>
        <v>10330</v>
      </c>
      <c r="BQ183" s="53">
        <v>4500</v>
      </c>
      <c r="BR183" s="96">
        <v>4</v>
      </c>
      <c r="BS183" s="97"/>
      <c r="BT183" s="97"/>
      <c r="BU183" s="97"/>
      <c r="BV183" s="97"/>
      <c r="BW183" s="97"/>
      <c r="BX183" s="103"/>
    </row>
    <row r="184" spans="5:76" ht="15.75" customHeight="1">
      <c r="E184" s="151"/>
      <c r="F184" s="145"/>
      <c r="G184" s="138"/>
      <c r="H184" s="138"/>
      <c r="I184" s="1" t="s">
        <v>17</v>
      </c>
      <c r="J184" s="1">
        <v>17250</v>
      </c>
      <c r="K184" s="3">
        <f>ROUND(0.453*J184,-1)</f>
        <v>7810</v>
      </c>
      <c r="L184" s="1"/>
      <c r="M184" s="3"/>
      <c r="N184" s="1">
        <v>9000</v>
      </c>
      <c r="O184" s="1"/>
      <c r="P184" s="1"/>
      <c r="Q184" s="1"/>
      <c r="R184" s="23"/>
      <c r="AQ184" s="132"/>
      <c r="AR184" s="48">
        <v>92</v>
      </c>
      <c r="AS184" s="50">
        <f t="shared" si="199"/>
        <v>2800</v>
      </c>
      <c r="AT184" s="50" t="s">
        <v>17</v>
      </c>
      <c r="AU184" s="50">
        <v>25450</v>
      </c>
      <c r="AV184" s="51">
        <f t="shared" si="196"/>
        <v>11530</v>
      </c>
      <c r="AW184" s="51">
        <v>37750</v>
      </c>
      <c r="AX184" s="51">
        <f t="shared" si="201"/>
        <v>17100</v>
      </c>
      <c r="AY184" s="51">
        <v>1700</v>
      </c>
      <c r="AZ184" s="54">
        <v>4</v>
      </c>
      <c r="BI184" s="119"/>
      <c r="BJ184" s="98">
        <v>48</v>
      </c>
      <c r="BK184" s="52">
        <f t="shared" si="197"/>
        <v>1460</v>
      </c>
      <c r="BL184" s="52" t="s">
        <v>17</v>
      </c>
      <c r="BM184" s="52">
        <v>35700</v>
      </c>
      <c r="BN184" s="53">
        <f t="shared" si="194"/>
        <v>16170</v>
      </c>
      <c r="BO184" s="53">
        <v>24100</v>
      </c>
      <c r="BP184" s="53">
        <f t="shared" si="195"/>
        <v>10920</v>
      </c>
      <c r="BQ184" s="53">
        <v>4500</v>
      </c>
      <c r="BR184" s="96">
        <v>4</v>
      </c>
      <c r="BS184" s="97"/>
      <c r="BT184" s="97"/>
      <c r="BU184" s="97"/>
      <c r="BV184" s="97"/>
      <c r="BW184" s="97"/>
      <c r="BX184" s="103"/>
    </row>
    <row r="185" spans="5:76" ht="15.75" customHeight="1">
      <c r="E185" s="150">
        <v>17</v>
      </c>
      <c r="F185" s="145"/>
      <c r="G185" s="139">
        <v>88</v>
      </c>
      <c r="H185" s="139">
        <f t="shared" si="175"/>
        <v>2680</v>
      </c>
      <c r="I185" s="6" t="s">
        <v>16</v>
      </c>
      <c r="J185" s="6"/>
      <c r="K185" s="7"/>
      <c r="L185" s="20"/>
      <c r="M185" s="6"/>
      <c r="N185" s="6">
        <v>8500</v>
      </c>
      <c r="O185" s="6"/>
      <c r="P185" s="6"/>
      <c r="Q185" s="6"/>
      <c r="R185" s="24"/>
      <c r="AQ185" s="132"/>
      <c r="AR185" s="47">
        <v>96</v>
      </c>
      <c r="AS185" s="80">
        <f t="shared" si="199"/>
        <v>2930</v>
      </c>
      <c r="AT185" s="80" t="s">
        <v>17</v>
      </c>
      <c r="AU185" s="80">
        <v>27250</v>
      </c>
      <c r="AV185" s="81">
        <f t="shared" si="196"/>
        <v>12340</v>
      </c>
      <c r="AW185" s="81">
        <v>44400</v>
      </c>
      <c r="AX185" s="81">
        <f t="shared" si="201"/>
        <v>20110</v>
      </c>
      <c r="AY185" s="81">
        <v>1700</v>
      </c>
      <c r="AZ185" s="82">
        <v>5</v>
      </c>
      <c r="BI185" s="119"/>
      <c r="BJ185" s="98">
        <v>52</v>
      </c>
      <c r="BK185" s="52">
        <f t="shared" si="197"/>
        <v>1580</v>
      </c>
      <c r="BL185" s="52" t="s">
        <v>17</v>
      </c>
      <c r="BM185" s="52">
        <v>36450</v>
      </c>
      <c r="BN185" s="53">
        <f t="shared" si="194"/>
        <v>16510</v>
      </c>
      <c r="BO185" s="53">
        <v>26400</v>
      </c>
      <c r="BP185" s="53">
        <f t="shared" si="195"/>
        <v>11960</v>
      </c>
      <c r="BQ185" s="53">
        <v>4500</v>
      </c>
      <c r="BR185" s="96">
        <v>4</v>
      </c>
      <c r="BS185" s="97"/>
      <c r="BT185" s="97"/>
      <c r="BU185" s="97"/>
      <c r="BV185" s="97"/>
      <c r="BW185" s="97"/>
      <c r="BX185" s="103"/>
    </row>
    <row r="186" spans="5:76" ht="15.75" customHeight="1">
      <c r="E186" s="151"/>
      <c r="F186" s="145"/>
      <c r="G186" s="138"/>
      <c r="H186" s="138"/>
      <c r="I186" s="1" t="s">
        <v>17</v>
      </c>
      <c r="J186" s="1">
        <v>17900</v>
      </c>
      <c r="K186" s="3">
        <f>ROUND(0.453*J186,-1)</f>
        <v>8110</v>
      </c>
      <c r="L186" s="1"/>
      <c r="M186" s="3"/>
      <c r="N186" s="1">
        <v>9000</v>
      </c>
      <c r="O186" s="1"/>
      <c r="P186" s="1"/>
      <c r="Q186" s="1">
        <v>8680</v>
      </c>
      <c r="R186" s="23"/>
      <c r="AQ186" s="132"/>
      <c r="AR186" s="48">
        <v>100</v>
      </c>
      <c r="AS186" s="50">
        <f t="shared" si="199"/>
        <v>3050</v>
      </c>
      <c r="AT186" s="50" t="s">
        <v>17</v>
      </c>
      <c r="AU186" s="50">
        <v>28050</v>
      </c>
      <c r="AV186" s="51">
        <f t="shared" si="196"/>
        <v>12710</v>
      </c>
      <c r="AW186" s="51">
        <v>47450</v>
      </c>
      <c r="AX186" s="51">
        <f t="shared" si="201"/>
        <v>21490</v>
      </c>
      <c r="AY186" s="51">
        <v>1700</v>
      </c>
      <c r="AZ186" s="54">
        <v>5</v>
      </c>
      <c r="BI186" s="119"/>
      <c r="BJ186" s="98">
        <v>56</v>
      </c>
      <c r="BK186" s="52">
        <f t="shared" si="197"/>
        <v>1710</v>
      </c>
      <c r="BL186" s="52" t="s">
        <v>17</v>
      </c>
      <c r="BM186" s="52">
        <v>36750</v>
      </c>
      <c r="BN186" s="53">
        <f t="shared" si="194"/>
        <v>16650</v>
      </c>
      <c r="BO186" s="53">
        <v>26850</v>
      </c>
      <c r="BP186" s="53">
        <f t="shared" si="195"/>
        <v>12160</v>
      </c>
      <c r="BQ186" s="53">
        <v>4500</v>
      </c>
      <c r="BR186" s="96">
        <v>4</v>
      </c>
      <c r="BS186" s="97"/>
      <c r="BT186" s="97"/>
      <c r="BU186" s="97"/>
      <c r="BV186" s="97"/>
      <c r="BW186" s="97"/>
      <c r="BX186" s="103"/>
    </row>
    <row r="187" spans="5:76" ht="15.75" customHeight="1">
      <c r="E187" s="150">
        <v>18</v>
      </c>
      <c r="F187" s="145"/>
      <c r="G187" s="139">
        <v>92</v>
      </c>
      <c r="H187" s="139">
        <f t="shared" si="175"/>
        <v>2800</v>
      </c>
      <c r="I187" s="6" t="s">
        <v>16</v>
      </c>
      <c r="J187" s="6"/>
      <c r="K187" s="7"/>
      <c r="L187" s="20"/>
      <c r="M187" s="6"/>
      <c r="N187" s="6">
        <v>8500</v>
      </c>
      <c r="O187" s="6"/>
      <c r="P187" s="6"/>
      <c r="Q187" s="6"/>
      <c r="R187" s="24"/>
      <c r="AQ187" s="132"/>
      <c r="AR187" s="47">
        <v>104</v>
      </c>
      <c r="AS187" s="80">
        <f t="shared" si="199"/>
        <v>3170</v>
      </c>
      <c r="AT187" s="80" t="s">
        <v>17</v>
      </c>
      <c r="AU187" s="80">
        <v>28900</v>
      </c>
      <c r="AV187" s="81">
        <f t="shared" si="196"/>
        <v>13090</v>
      </c>
      <c r="AW187" s="81">
        <v>50650</v>
      </c>
      <c r="AX187" s="81">
        <f t="shared" si="201"/>
        <v>22940</v>
      </c>
      <c r="AY187" s="81">
        <v>1700</v>
      </c>
      <c r="AZ187" s="82">
        <v>5</v>
      </c>
      <c r="BI187" s="119"/>
      <c r="BJ187" s="98">
        <v>60</v>
      </c>
      <c r="BK187" s="52">
        <f t="shared" si="197"/>
        <v>1830</v>
      </c>
      <c r="BL187" s="52" t="s">
        <v>17</v>
      </c>
      <c r="BM187" s="52">
        <v>37350</v>
      </c>
      <c r="BN187" s="53">
        <f t="shared" ref="BN187:BN194" si="205">ROUND(0.453*BM187,-1)</f>
        <v>16920</v>
      </c>
      <c r="BO187" s="53">
        <v>28600</v>
      </c>
      <c r="BP187" s="53">
        <f t="shared" ref="BP187:BP196" si="206">ROUND(0.453*BO187,-1)</f>
        <v>12960</v>
      </c>
      <c r="BQ187" s="53">
        <v>4500</v>
      </c>
      <c r="BR187" s="96">
        <v>4</v>
      </c>
      <c r="BS187" s="97"/>
      <c r="BT187" s="97"/>
      <c r="BU187" s="97"/>
      <c r="BV187" s="97"/>
      <c r="BW187" s="97"/>
      <c r="BX187" s="103"/>
    </row>
    <row r="188" spans="5:76" ht="15.75" customHeight="1">
      <c r="E188" s="151"/>
      <c r="F188" s="145"/>
      <c r="G188" s="138"/>
      <c r="H188" s="138"/>
      <c r="I188" s="1" t="s">
        <v>17</v>
      </c>
      <c r="J188" s="1">
        <v>18550</v>
      </c>
      <c r="K188" s="3">
        <f>ROUND(0.453*J188,-1)</f>
        <v>8400</v>
      </c>
      <c r="L188" s="1"/>
      <c r="M188" s="3"/>
      <c r="N188" s="1">
        <v>9000</v>
      </c>
      <c r="O188" s="1">
        <v>24000</v>
      </c>
      <c r="P188" s="1">
        <f>ROUND(0.453*O188,-1)</f>
        <v>10870</v>
      </c>
      <c r="Q188" s="1">
        <v>9040</v>
      </c>
      <c r="R188" s="23"/>
      <c r="AQ188" s="132"/>
      <c r="AR188" s="48">
        <v>108</v>
      </c>
      <c r="AS188" s="50">
        <f t="shared" si="199"/>
        <v>3290</v>
      </c>
      <c r="AT188" s="50" t="s">
        <v>17</v>
      </c>
      <c r="AU188" s="50">
        <v>29500</v>
      </c>
      <c r="AV188" s="51">
        <f t="shared" si="196"/>
        <v>13360</v>
      </c>
      <c r="AW188" s="51">
        <v>52900</v>
      </c>
      <c r="AX188" s="51">
        <f t="shared" si="201"/>
        <v>23960</v>
      </c>
      <c r="AY188" s="51">
        <v>1700</v>
      </c>
      <c r="AZ188" s="54">
        <v>5</v>
      </c>
      <c r="BI188" s="119"/>
      <c r="BJ188" s="98">
        <v>64</v>
      </c>
      <c r="BK188" s="52">
        <f t="shared" si="197"/>
        <v>1950</v>
      </c>
      <c r="BL188" s="52" t="s">
        <v>17</v>
      </c>
      <c r="BM188" s="52">
        <v>37950</v>
      </c>
      <c r="BN188" s="53">
        <f t="shared" si="205"/>
        <v>17190</v>
      </c>
      <c r="BO188" s="53">
        <v>30650</v>
      </c>
      <c r="BP188" s="53">
        <f t="shared" si="206"/>
        <v>13880</v>
      </c>
      <c r="BQ188" s="53">
        <v>4500</v>
      </c>
      <c r="BR188" s="96">
        <v>4</v>
      </c>
      <c r="BS188" s="97"/>
      <c r="BT188" s="97"/>
      <c r="BU188" s="97"/>
      <c r="BV188" s="97"/>
      <c r="BW188" s="97"/>
      <c r="BX188" s="103"/>
    </row>
    <row r="189" spans="5:76" ht="15.75" customHeight="1">
      <c r="E189" s="150">
        <v>19</v>
      </c>
      <c r="F189" s="145"/>
      <c r="G189" s="139">
        <v>96</v>
      </c>
      <c r="H189" s="139">
        <f t="shared" si="175"/>
        <v>2930</v>
      </c>
      <c r="I189" s="6" t="s">
        <v>16</v>
      </c>
      <c r="J189" s="6"/>
      <c r="K189" s="7"/>
      <c r="L189" s="20"/>
      <c r="M189" s="6"/>
      <c r="N189" s="6">
        <v>8500</v>
      </c>
      <c r="O189" s="6"/>
      <c r="P189" s="6"/>
      <c r="Q189" s="6"/>
      <c r="R189" s="24"/>
      <c r="AQ189" s="132"/>
      <c r="AR189" s="47">
        <v>112</v>
      </c>
      <c r="AS189" s="80">
        <f t="shared" si="199"/>
        <v>3410</v>
      </c>
      <c r="AT189" s="80" t="s">
        <v>17</v>
      </c>
      <c r="AU189" s="80">
        <v>30450</v>
      </c>
      <c r="AV189" s="81">
        <f t="shared" ref="AV189:AV220" si="207">ROUND(0.453*AU189,-1)</f>
        <v>13790</v>
      </c>
      <c r="AW189" s="81">
        <v>56500</v>
      </c>
      <c r="AX189" s="81">
        <f t="shared" si="201"/>
        <v>25590</v>
      </c>
      <c r="AY189" s="81">
        <v>1700</v>
      </c>
      <c r="AZ189" s="82">
        <v>5</v>
      </c>
      <c r="BI189" s="119"/>
      <c r="BJ189" s="98">
        <v>68</v>
      </c>
      <c r="BK189" s="52">
        <f t="shared" ref="BK189:BK202" si="208">ROUND(30.48*BJ189,-1)</f>
        <v>2070</v>
      </c>
      <c r="BL189" s="52" t="s">
        <v>17</v>
      </c>
      <c r="BM189" s="52">
        <v>38800</v>
      </c>
      <c r="BN189" s="53">
        <f t="shared" si="205"/>
        <v>17580</v>
      </c>
      <c r="BO189" s="53">
        <v>33450</v>
      </c>
      <c r="BP189" s="53">
        <f t="shared" si="206"/>
        <v>15150</v>
      </c>
      <c r="BQ189" s="53">
        <v>4500</v>
      </c>
      <c r="BR189" s="96">
        <v>4</v>
      </c>
      <c r="BS189" s="97"/>
      <c r="BT189" s="97"/>
      <c r="BU189" s="97"/>
      <c r="BV189" s="97"/>
      <c r="BW189" s="97"/>
      <c r="BX189" s="103"/>
    </row>
    <row r="190" spans="5:76" ht="15.75" customHeight="1">
      <c r="E190" s="151"/>
      <c r="F190" s="145"/>
      <c r="G190" s="138"/>
      <c r="H190" s="138"/>
      <c r="I190" s="1" t="s">
        <v>17</v>
      </c>
      <c r="J190" s="1">
        <v>20650</v>
      </c>
      <c r="K190" s="3">
        <f>ROUND(0.453*J190,-1)</f>
        <v>9350</v>
      </c>
      <c r="L190" s="1"/>
      <c r="M190" s="3"/>
      <c r="N190" s="1">
        <v>9000</v>
      </c>
      <c r="O190" s="1"/>
      <c r="P190" s="1"/>
      <c r="Q190" s="1"/>
      <c r="R190" s="23"/>
      <c r="AQ190" s="132"/>
      <c r="AR190" s="48">
        <v>116</v>
      </c>
      <c r="AS190" s="50">
        <f t="shared" si="199"/>
        <v>3540</v>
      </c>
      <c r="AT190" s="50" t="s">
        <v>17</v>
      </c>
      <c r="AU190" s="50">
        <v>31700</v>
      </c>
      <c r="AV190" s="51">
        <f t="shared" si="207"/>
        <v>14360</v>
      </c>
      <c r="AW190" s="51">
        <v>61450</v>
      </c>
      <c r="AX190" s="51">
        <f t="shared" si="201"/>
        <v>27840</v>
      </c>
      <c r="AY190" s="51">
        <v>1700</v>
      </c>
      <c r="AZ190" s="54">
        <v>5</v>
      </c>
      <c r="BI190" s="119"/>
      <c r="BJ190" s="98">
        <v>72</v>
      </c>
      <c r="BK190" s="52">
        <f t="shared" si="208"/>
        <v>2190</v>
      </c>
      <c r="BL190" s="52" t="s">
        <v>17</v>
      </c>
      <c r="BM190" s="52">
        <v>39400</v>
      </c>
      <c r="BN190" s="53">
        <f t="shared" si="205"/>
        <v>17850</v>
      </c>
      <c r="BO190" s="53">
        <v>35400</v>
      </c>
      <c r="BP190" s="53">
        <f t="shared" si="206"/>
        <v>16040</v>
      </c>
      <c r="BQ190" s="53">
        <v>4500</v>
      </c>
      <c r="BR190" s="96">
        <v>4</v>
      </c>
      <c r="BS190" s="97"/>
      <c r="BT190" s="97"/>
      <c r="BU190" s="97"/>
      <c r="BV190" s="97"/>
      <c r="BW190" s="97"/>
      <c r="BX190" s="103"/>
    </row>
    <row r="191" spans="5:76" ht="15.75" customHeight="1" thickBot="1">
      <c r="E191" s="150">
        <v>20</v>
      </c>
      <c r="F191" s="145"/>
      <c r="G191" s="139">
        <v>100</v>
      </c>
      <c r="H191" s="139">
        <f t="shared" si="175"/>
        <v>3050</v>
      </c>
      <c r="I191" s="6" t="s">
        <v>16</v>
      </c>
      <c r="J191" s="6"/>
      <c r="K191" s="7"/>
      <c r="L191" s="20"/>
      <c r="M191" s="6"/>
      <c r="N191" s="6">
        <v>8500</v>
      </c>
      <c r="O191" s="6"/>
      <c r="P191" s="6"/>
      <c r="Q191" s="6"/>
      <c r="R191" s="24"/>
      <c r="AQ191" s="133"/>
      <c r="AR191" s="28">
        <v>120</v>
      </c>
      <c r="AS191" s="84">
        <f t="shared" ref="AS191:AS222" si="209">ROUND(30.48*AR191,-1)</f>
        <v>3660</v>
      </c>
      <c r="AT191" s="84" t="s">
        <v>17</v>
      </c>
      <c r="AU191" s="84">
        <v>33150</v>
      </c>
      <c r="AV191" s="85">
        <f t="shared" si="207"/>
        <v>15020</v>
      </c>
      <c r="AW191" s="85">
        <v>67050</v>
      </c>
      <c r="AX191" s="85">
        <f t="shared" si="201"/>
        <v>30370</v>
      </c>
      <c r="AY191" s="85">
        <v>1700</v>
      </c>
      <c r="AZ191" s="86">
        <v>5</v>
      </c>
      <c r="BI191" s="119"/>
      <c r="BJ191" s="98">
        <v>76</v>
      </c>
      <c r="BK191" s="52">
        <f t="shared" si="208"/>
        <v>2320</v>
      </c>
      <c r="BL191" s="52" t="s">
        <v>17</v>
      </c>
      <c r="BM191" s="52">
        <v>40050</v>
      </c>
      <c r="BN191" s="53">
        <f t="shared" si="205"/>
        <v>18140</v>
      </c>
      <c r="BO191" s="53">
        <v>37700</v>
      </c>
      <c r="BP191" s="53">
        <f t="shared" si="206"/>
        <v>17080</v>
      </c>
      <c r="BQ191" s="53">
        <v>4500</v>
      </c>
      <c r="BR191" s="96">
        <v>4</v>
      </c>
      <c r="BS191" s="97"/>
      <c r="BT191" s="97"/>
      <c r="BU191" s="97"/>
      <c r="BV191" s="97"/>
      <c r="BW191" s="97"/>
      <c r="BX191" s="103"/>
    </row>
    <row r="192" spans="5:76" ht="15.75" customHeight="1">
      <c r="E192" s="151"/>
      <c r="F192" s="145"/>
      <c r="G192" s="138"/>
      <c r="H192" s="138"/>
      <c r="I192" s="1" t="s">
        <v>17</v>
      </c>
      <c r="J192" s="1">
        <v>21400</v>
      </c>
      <c r="K192" s="3">
        <f>ROUND(0.453*J192,-1)</f>
        <v>9690</v>
      </c>
      <c r="L192" s="1"/>
      <c r="M192" s="3"/>
      <c r="N192" s="1">
        <v>9000</v>
      </c>
      <c r="O192" s="1">
        <v>28100</v>
      </c>
      <c r="P192" s="1">
        <f>ROUND(0.453*O192,-1)</f>
        <v>12730</v>
      </c>
      <c r="Q192" s="1"/>
      <c r="R192" s="23">
        <v>10390</v>
      </c>
      <c r="AQ192" s="131" t="s">
        <v>7</v>
      </c>
      <c r="AR192" s="8">
        <v>24</v>
      </c>
      <c r="AS192" s="64">
        <f t="shared" si="209"/>
        <v>730</v>
      </c>
      <c r="AT192" s="64" t="s">
        <v>17</v>
      </c>
      <c r="AU192" s="64">
        <v>21450</v>
      </c>
      <c r="AV192" s="65">
        <f t="shared" si="207"/>
        <v>9720</v>
      </c>
      <c r="AW192" s="65">
        <v>11700</v>
      </c>
      <c r="AX192" s="65">
        <f t="shared" si="201"/>
        <v>5300</v>
      </c>
      <c r="AY192" s="65">
        <v>1900</v>
      </c>
      <c r="AZ192" s="66">
        <v>4</v>
      </c>
      <c r="BI192" s="119"/>
      <c r="BJ192" s="98">
        <v>80</v>
      </c>
      <c r="BK192" s="52">
        <f t="shared" si="208"/>
        <v>2440</v>
      </c>
      <c r="BL192" s="52" t="s">
        <v>17</v>
      </c>
      <c r="BM192" s="52">
        <v>40750</v>
      </c>
      <c r="BN192" s="53">
        <f t="shared" si="205"/>
        <v>18460</v>
      </c>
      <c r="BO192" s="53">
        <v>40050</v>
      </c>
      <c r="BP192" s="53">
        <f t="shared" si="206"/>
        <v>18140</v>
      </c>
      <c r="BQ192" s="53">
        <v>4500</v>
      </c>
      <c r="BR192" s="96">
        <v>4</v>
      </c>
      <c r="BS192" s="97"/>
      <c r="BT192" s="97"/>
      <c r="BU192" s="97"/>
      <c r="BV192" s="97"/>
      <c r="BW192" s="97"/>
      <c r="BX192" s="103"/>
    </row>
    <row r="193" spans="5:76" ht="15.75" customHeight="1">
      <c r="E193" s="150">
        <v>21</v>
      </c>
      <c r="F193" s="145"/>
      <c r="G193" s="139">
        <v>104</v>
      </c>
      <c r="H193" s="139">
        <f t="shared" si="175"/>
        <v>3170</v>
      </c>
      <c r="I193" s="6" t="s">
        <v>16</v>
      </c>
      <c r="J193" s="6"/>
      <c r="K193" s="7"/>
      <c r="L193" s="20"/>
      <c r="M193" s="6"/>
      <c r="N193" s="6"/>
      <c r="O193" s="6"/>
      <c r="P193" s="6"/>
      <c r="Q193" s="6"/>
      <c r="R193" s="24"/>
      <c r="AQ193" s="132"/>
      <c r="AR193" s="47">
        <v>28</v>
      </c>
      <c r="AS193" s="80">
        <f t="shared" si="209"/>
        <v>850</v>
      </c>
      <c r="AT193" s="80" t="s">
        <v>17</v>
      </c>
      <c r="AU193" s="80">
        <v>22100</v>
      </c>
      <c r="AV193" s="81">
        <f t="shared" si="207"/>
        <v>10010</v>
      </c>
      <c r="AW193" s="81">
        <v>12700</v>
      </c>
      <c r="AX193" s="81">
        <f t="shared" si="201"/>
        <v>5750</v>
      </c>
      <c r="AY193" s="81">
        <v>1900</v>
      </c>
      <c r="AZ193" s="82">
        <v>4</v>
      </c>
      <c r="BI193" s="119"/>
      <c r="BJ193" s="98">
        <v>84</v>
      </c>
      <c r="BK193" s="52">
        <f t="shared" si="208"/>
        <v>2560</v>
      </c>
      <c r="BL193" s="52" t="s">
        <v>17</v>
      </c>
      <c r="BM193" s="52">
        <v>41350</v>
      </c>
      <c r="BN193" s="53">
        <f t="shared" si="205"/>
        <v>18730</v>
      </c>
      <c r="BO193" s="53">
        <v>42200</v>
      </c>
      <c r="BP193" s="53">
        <f t="shared" si="206"/>
        <v>19120</v>
      </c>
      <c r="BQ193" s="53">
        <v>4500</v>
      </c>
      <c r="BR193" s="96">
        <v>4</v>
      </c>
      <c r="BS193" s="97"/>
      <c r="BT193" s="97"/>
      <c r="BU193" s="97"/>
      <c r="BV193" s="97"/>
      <c r="BW193" s="97"/>
      <c r="BX193" s="103"/>
    </row>
    <row r="194" spans="5:76" ht="15.75" customHeight="1">
      <c r="E194" s="151"/>
      <c r="F194" s="145"/>
      <c r="G194" s="138"/>
      <c r="H194" s="138"/>
      <c r="I194" s="1" t="s">
        <v>17</v>
      </c>
      <c r="J194" s="1">
        <v>22250</v>
      </c>
      <c r="K194" s="3">
        <f>ROUND(0.453*J194,-1)</f>
        <v>10080</v>
      </c>
      <c r="L194" s="1"/>
      <c r="M194" s="3"/>
      <c r="N194" s="1"/>
      <c r="O194" s="1"/>
      <c r="P194" s="1"/>
      <c r="Q194" s="1"/>
      <c r="R194" s="23"/>
      <c r="AQ194" s="132"/>
      <c r="AR194" s="48">
        <v>32</v>
      </c>
      <c r="AS194" s="50">
        <f t="shared" si="209"/>
        <v>980</v>
      </c>
      <c r="AT194" s="50" t="s">
        <v>17</v>
      </c>
      <c r="AU194" s="50">
        <v>22700</v>
      </c>
      <c r="AV194" s="51">
        <f t="shared" si="207"/>
        <v>10280</v>
      </c>
      <c r="AW194" s="51">
        <v>13800</v>
      </c>
      <c r="AX194" s="51">
        <f t="shared" si="201"/>
        <v>6250</v>
      </c>
      <c r="AY194" s="51">
        <v>1900</v>
      </c>
      <c r="AZ194" s="54">
        <v>4</v>
      </c>
      <c r="BI194" s="119"/>
      <c r="BJ194" s="98">
        <v>88</v>
      </c>
      <c r="BK194" s="52">
        <f t="shared" si="208"/>
        <v>2680</v>
      </c>
      <c r="BL194" s="52" t="s">
        <v>17</v>
      </c>
      <c r="BM194" s="52">
        <v>42000</v>
      </c>
      <c r="BN194" s="53">
        <f t="shared" si="205"/>
        <v>19030</v>
      </c>
      <c r="BO194" s="53">
        <v>44450</v>
      </c>
      <c r="BP194" s="53">
        <f t="shared" si="206"/>
        <v>20140</v>
      </c>
      <c r="BQ194" s="53">
        <v>4500</v>
      </c>
      <c r="BR194" s="96">
        <v>4</v>
      </c>
      <c r="BS194" s="97"/>
      <c r="BT194" s="97"/>
      <c r="BU194" s="97"/>
      <c r="BV194" s="97"/>
      <c r="BW194" s="97"/>
      <c r="BX194" s="103"/>
    </row>
    <row r="195" spans="5:76" ht="15.75" customHeight="1">
      <c r="E195" s="150">
        <v>22</v>
      </c>
      <c r="F195" s="145"/>
      <c r="G195" s="139">
        <v>108</v>
      </c>
      <c r="H195" s="139">
        <f t="shared" si="175"/>
        <v>3290</v>
      </c>
      <c r="I195" s="6" t="s">
        <v>16</v>
      </c>
      <c r="J195" s="6"/>
      <c r="K195" s="7"/>
      <c r="L195" s="20"/>
      <c r="M195" s="6"/>
      <c r="N195" s="6"/>
      <c r="O195" s="6"/>
      <c r="P195" s="6"/>
      <c r="Q195" s="6"/>
      <c r="R195" s="24"/>
      <c r="AQ195" s="132"/>
      <c r="AR195" s="47">
        <v>36</v>
      </c>
      <c r="AS195" s="80">
        <f t="shared" si="209"/>
        <v>1100</v>
      </c>
      <c r="AT195" s="80" t="s">
        <v>17</v>
      </c>
      <c r="AU195" s="80">
        <v>23300</v>
      </c>
      <c r="AV195" s="81">
        <f t="shared" si="207"/>
        <v>10550</v>
      </c>
      <c r="AW195" s="81">
        <v>15050</v>
      </c>
      <c r="AX195" s="81">
        <f t="shared" ref="AX195:AX226" si="210">ROUND(0.453*AW195,-1)</f>
        <v>6820</v>
      </c>
      <c r="AY195" s="81">
        <v>1900</v>
      </c>
      <c r="AZ195" s="82">
        <v>4</v>
      </c>
      <c r="BI195" s="119"/>
      <c r="BJ195" s="98">
        <v>92</v>
      </c>
      <c r="BK195" s="52">
        <f t="shared" si="208"/>
        <v>2800</v>
      </c>
      <c r="BL195" s="52" t="s">
        <v>17</v>
      </c>
      <c r="BM195" s="52">
        <v>42650</v>
      </c>
      <c r="BN195" s="53">
        <f t="shared" ref="BN195:BN202" si="211">ROUND(0.453*BM195,-1)</f>
        <v>19320</v>
      </c>
      <c r="BO195" s="53">
        <v>46800</v>
      </c>
      <c r="BP195" s="53">
        <f t="shared" si="206"/>
        <v>21200</v>
      </c>
      <c r="BQ195" s="53">
        <v>4500</v>
      </c>
      <c r="BR195" s="96">
        <v>4</v>
      </c>
      <c r="BS195" s="97"/>
      <c r="BT195" s="97"/>
      <c r="BU195" s="97"/>
      <c r="BV195" s="97"/>
      <c r="BW195" s="97"/>
      <c r="BX195" s="103"/>
    </row>
    <row r="196" spans="5:76" ht="15.75" customHeight="1">
      <c r="E196" s="151"/>
      <c r="F196" s="145"/>
      <c r="G196" s="138"/>
      <c r="H196" s="138"/>
      <c r="I196" s="1" t="s">
        <v>17</v>
      </c>
      <c r="J196" s="1">
        <v>23100</v>
      </c>
      <c r="K196" s="3">
        <f>ROUND(0.453*J196,-1)</f>
        <v>10460</v>
      </c>
      <c r="L196" s="1"/>
      <c r="M196" s="3"/>
      <c r="N196" s="1"/>
      <c r="O196" s="1"/>
      <c r="P196" s="1"/>
      <c r="Q196" s="1"/>
      <c r="R196" s="23"/>
      <c r="AQ196" s="132"/>
      <c r="AR196" s="48">
        <v>40</v>
      </c>
      <c r="AS196" s="50">
        <f t="shared" si="209"/>
        <v>1220</v>
      </c>
      <c r="AT196" s="50" t="s">
        <v>17</v>
      </c>
      <c r="AU196" s="50">
        <v>23800</v>
      </c>
      <c r="AV196" s="51">
        <f t="shared" si="207"/>
        <v>10780</v>
      </c>
      <c r="AW196" s="51">
        <v>16250</v>
      </c>
      <c r="AX196" s="51">
        <f t="shared" si="210"/>
        <v>7360</v>
      </c>
      <c r="AY196" s="51">
        <v>1900</v>
      </c>
      <c r="AZ196" s="54">
        <v>4</v>
      </c>
      <c r="BI196" s="119"/>
      <c r="BJ196" s="98">
        <v>96</v>
      </c>
      <c r="BK196" s="52">
        <f t="shared" si="208"/>
        <v>2930</v>
      </c>
      <c r="BL196" s="52" t="s">
        <v>17</v>
      </c>
      <c r="BM196" s="52">
        <v>44450</v>
      </c>
      <c r="BN196" s="53">
        <f t="shared" si="211"/>
        <v>20140</v>
      </c>
      <c r="BO196" s="53">
        <v>53350</v>
      </c>
      <c r="BP196" s="53">
        <f t="shared" si="206"/>
        <v>24170</v>
      </c>
      <c r="BQ196" s="53">
        <v>4500</v>
      </c>
      <c r="BR196" s="96">
        <v>5</v>
      </c>
      <c r="BS196" s="97"/>
      <c r="BT196" s="97"/>
      <c r="BU196" s="97"/>
      <c r="BV196" s="97"/>
      <c r="BW196" s="97"/>
      <c r="BX196" s="103"/>
    </row>
    <row r="197" spans="5:76" ht="15.75" customHeight="1">
      <c r="E197" s="150">
        <v>23</v>
      </c>
      <c r="F197" s="145"/>
      <c r="G197" s="139">
        <v>112</v>
      </c>
      <c r="H197" s="139">
        <f t="shared" si="175"/>
        <v>3410</v>
      </c>
      <c r="I197" s="6" t="s">
        <v>16</v>
      </c>
      <c r="J197" s="6"/>
      <c r="K197" s="7"/>
      <c r="L197" s="20"/>
      <c r="M197" s="6"/>
      <c r="N197" s="6"/>
      <c r="O197" s="6"/>
      <c r="P197" s="6"/>
      <c r="Q197" s="6"/>
      <c r="R197" s="24"/>
      <c r="AQ197" s="132"/>
      <c r="AR197" s="47">
        <v>44</v>
      </c>
      <c r="AS197" s="80">
        <f t="shared" si="209"/>
        <v>1340</v>
      </c>
      <c r="AT197" s="80" t="s">
        <v>17</v>
      </c>
      <c r="AU197" s="80">
        <v>24550</v>
      </c>
      <c r="AV197" s="81">
        <f t="shared" si="207"/>
        <v>11120</v>
      </c>
      <c r="AW197" s="81">
        <v>18550</v>
      </c>
      <c r="AX197" s="81">
        <f t="shared" si="210"/>
        <v>8400</v>
      </c>
      <c r="AY197" s="81">
        <v>1900</v>
      </c>
      <c r="AZ197" s="82">
        <v>4</v>
      </c>
      <c r="BI197" s="119"/>
      <c r="BJ197" s="98">
        <v>100</v>
      </c>
      <c r="BK197" s="52">
        <f t="shared" si="208"/>
        <v>3050</v>
      </c>
      <c r="BL197" s="52" t="s">
        <v>17</v>
      </c>
      <c r="BM197" s="52">
        <v>45250</v>
      </c>
      <c r="BN197" s="53">
        <f t="shared" si="211"/>
        <v>20500</v>
      </c>
      <c r="BO197" s="53">
        <v>56100</v>
      </c>
      <c r="BP197" s="53">
        <f t="shared" ref="BP197:BP200" si="212">ROUND(0.453*BO197,-1)</f>
        <v>25410</v>
      </c>
      <c r="BQ197" s="53">
        <v>4500</v>
      </c>
      <c r="BR197" s="96">
        <v>5</v>
      </c>
      <c r="BS197" s="97"/>
      <c r="BT197" s="97"/>
      <c r="BU197" s="97"/>
      <c r="BV197" s="97"/>
      <c r="BW197" s="97"/>
      <c r="BX197" s="103"/>
    </row>
    <row r="198" spans="5:76" ht="15.75" customHeight="1">
      <c r="E198" s="151"/>
      <c r="F198" s="145"/>
      <c r="G198" s="138"/>
      <c r="H198" s="138"/>
      <c r="I198" s="1" t="s">
        <v>17</v>
      </c>
      <c r="J198" s="1">
        <v>23900</v>
      </c>
      <c r="K198" s="3">
        <f>ROUND(0.453*J198,-1)</f>
        <v>10830</v>
      </c>
      <c r="L198" s="1"/>
      <c r="M198" s="3"/>
      <c r="N198" s="1"/>
      <c r="O198" s="1"/>
      <c r="P198" s="1"/>
      <c r="Q198" s="1"/>
      <c r="R198" s="23"/>
      <c r="AQ198" s="132"/>
      <c r="AR198" s="48">
        <v>48</v>
      </c>
      <c r="AS198" s="50">
        <f t="shared" si="209"/>
        <v>1460</v>
      </c>
      <c r="AT198" s="50" t="s">
        <v>17</v>
      </c>
      <c r="AU198" s="50">
        <v>25100</v>
      </c>
      <c r="AV198" s="51">
        <f t="shared" si="207"/>
        <v>11370</v>
      </c>
      <c r="AW198" s="51">
        <v>20200</v>
      </c>
      <c r="AX198" s="51">
        <f t="shared" si="210"/>
        <v>9150</v>
      </c>
      <c r="AY198" s="51">
        <v>1900</v>
      </c>
      <c r="AZ198" s="54">
        <v>4</v>
      </c>
      <c r="BI198" s="119"/>
      <c r="BJ198" s="98">
        <v>104</v>
      </c>
      <c r="BK198" s="52">
        <f t="shared" si="208"/>
        <v>3170</v>
      </c>
      <c r="BL198" s="52" t="s">
        <v>17</v>
      </c>
      <c r="BM198" s="52">
        <v>46450</v>
      </c>
      <c r="BN198" s="53">
        <f t="shared" si="211"/>
        <v>21040</v>
      </c>
      <c r="BO198" s="53">
        <v>60600</v>
      </c>
      <c r="BP198" s="53">
        <f t="shared" si="212"/>
        <v>27450</v>
      </c>
      <c r="BQ198" s="53">
        <v>4500</v>
      </c>
      <c r="BR198" s="96">
        <v>5</v>
      </c>
      <c r="BS198" s="97"/>
      <c r="BT198" s="97"/>
      <c r="BU198" s="97"/>
      <c r="BV198" s="97"/>
      <c r="BW198" s="97"/>
      <c r="BX198" s="103"/>
    </row>
    <row r="199" spans="5:76" ht="15.75" customHeight="1">
      <c r="E199" s="150">
        <v>24</v>
      </c>
      <c r="F199" s="145"/>
      <c r="G199" s="139">
        <v>116</v>
      </c>
      <c r="H199" s="139">
        <f t="shared" si="175"/>
        <v>3540</v>
      </c>
      <c r="I199" s="6" t="s">
        <v>16</v>
      </c>
      <c r="J199" s="6"/>
      <c r="K199" s="7"/>
      <c r="L199" s="20"/>
      <c r="M199" s="6"/>
      <c r="N199" s="6"/>
      <c r="O199" s="6"/>
      <c r="P199" s="6"/>
      <c r="Q199" s="6"/>
      <c r="R199" s="24"/>
      <c r="AQ199" s="132"/>
      <c r="AR199" s="47">
        <v>52</v>
      </c>
      <c r="AS199" s="80">
        <f t="shared" si="209"/>
        <v>1580</v>
      </c>
      <c r="AT199" s="80" t="s">
        <v>17</v>
      </c>
      <c r="AU199" s="80">
        <v>25550</v>
      </c>
      <c r="AV199" s="81">
        <f t="shared" si="207"/>
        <v>11570</v>
      </c>
      <c r="AW199" s="81">
        <v>21500</v>
      </c>
      <c r="AX199" s="81">
        <f t="shared" si="210"/>
        <v>9740</v>
      </c>
      <c r="AY199" s="81">
        <v>1900</v>
      </c>
      <c r="AZ199" s="82">
        <v>4</v>
      </c>
      <c r="BI199" s="119"/>
      <c r="BJ199" s="98">
        <v>108</v>
      </c>
      <c r="BK199" s="52">
        <f t="shared" si="208"/>
        <v>3290</v>
      </c>
      <c r="BL199" s="52" t="s">
        <v>17</v>
      </c>
      <c r="BM199" s="52">
        <v>47500</v>
      </c>
      <c r="BN199" s="53">
        <f t="shared" si="211"/>
        <v>21520</v>
      </c>
      <c r="BO199" s="53">
        <v>64600</v>
      </c>
      <c r="BP199" s="53">
        <f t="shared" si="212"/>
        <v>29260</v>
      </c>
      <c r="BQ199" s="53">
        <v>4500</v>
      </c>
      <c r="BR199" s="96">
        <v>5</v>
      </c>
      <c r="BS199" s="97"/>
      <c r="BT199" s="97"/>
      <c r="BU199" s="97"/>
      <c r="BV199" s="97"/>
      <c r="BW199" s="97"/>
      <c r="BX199" s="103"/>
    </row>
    <row r="200" spans="5:76" ht="15.75" customHeight="1">
      <c r="E200" s="151"/>
      <c r="F200" s="145"/>
      <c r="G200" s="138"/>
      <c r="H200" s="138"/>
      <c r="I200" s="1" t="s">
        <v>17</v>
      </c>
      <c r="J200" s="1">
        <v>24750</v>
      </c>
      <c r="K200" s="3">
        <f>ROUND(0.453*J200,-1)</f>
        <v>11210</v>
      </c>
      <c r="L200" s="1"/>
      <c r="M200" s="3"/>
      <c r="N200" s="1"/>
      <c r="O200" s="1"/>
      <c r="P200" s="1"/>
      <c r="Q200" s="1"/>
      <c r="R200" s="23"/>
      <c r="AQ200" s="132"/>
      <c r="AR200" s="48">
        <v>56</v>
      </c>
      <c r="AS200" s="50">
        <f t="shared" si="209"/>
        <v>1710</v>
      </c>
      <c r="AT200" s="50" t="s">
        <v>17</v>
      </c>
      <c r="AU200" s="50">
        <v>26050</v>
      </c>
      <c r="AV200" s="51">
        <f t="shared" si="207"/>
        <v>11800</v>
      </c>
      <c r="AW200" s="51">
        <v>23150</v>
      </c>
      <c r="AX200" s="51">
        <f t="shared" si="210"/>
        <v>10490</v>
      </c>
      <c r="AY200" s="51">
        <v>1900</v>
      </c>
      <c r="AZ200" s="54">
        <v>4</v>
      </c>
      <c r="BI200" s="119"/>
      <c r="BJ200" s="98">
        <v>112</v>
      </c>
      <c r="BK200" s="52">
        <f t="shared" si="208"/>
        <v>3410</v>
      </c>
      <c r="BL200" s="52" t="s">
        <v>17</v>
      </c>
      <c r="BM200" s="52">
        <v>47900</v>
      </c>
      <c r="BN200" s="53">
        <f t="shared" si="211"/>
        <v>21700</v>
      </c>
      <c r="BO200" s="53">
        <v>65900</v>
      </c>
      <c r="BP200" s="53">
        <f t="shared" si="212"/>
        <v>29850</v>
      </c>
      <c r="BQ200" s="53">
        <v>4500</v>
      </c>
      <c r="BR200" s="96">
        <v>5</v>
      </c>
      <c r="BS200" s="97"/>
      <c r="BT200" s="97"/>
      <c r="BU200" s="97"/>
      <c r="BV200" s="97"/>
      <c r="BW200" s="97"/>
      <c r="BX200" s="103"/>
    </row>
    <row r="201" spans="5:76" ht="15.75" customHeight="1">
      <c r="E201" s="150">
        <v>25</v>
      </c>
      <c r="F201" s="145"/>
      <c r="G201" s="139">
        <v>120</v>
      </c>
      <c r="H201" s="139">
        <f t="shared" si="175"/>
        <v>3660</v>
      </c>
      <c r="I201" s="6" t="s">
        <v>16</v>
      </c>
      <c r="J201" s="6"/>
      <c r="K201" s="7"/>
      <c r="L201" s="20"/>
      <c r="M201" s="6"/>
      <c r="N201" s="6"/>
      <c r="O201" s="6"/>
      <c r="P201" s="6"/>
      <c r="Q201" s="6"/>
      <c r="R201" s="24"/>
      <c r="AQ201" s="132"/>
      <c r="AR201" s="47">
        <v>60</v>
      </c>
      <c r="AS201" s="80">
        <f t="shared" si="209"/>
        <v>1830</v>
      </c>
      <c r="AT201" s="80" t="s">
        <v>17</v>
      </c>
      <c r="AU201" s="80">
        <v>26500</v>
      </c>
      <c r="AV201" s="81">
        <f t="shared" si="207"/>
        <v>12000</v>
      </c>
      <c r="AW201" s="81">
        <v>24500</v>
      </c>
      <c r="AX201" s="81">
        <f t="shared" si="210"/>
        <v>11100</v>
      </c>
      <c r="AY201" s="81">
        <v>1900</v>
      </c>
      <c r="AZ201" s="82">
        <v>4</v>
      </c>
      <c r="BI201" s="119"/>
      <c r="BJ201" s="98">
        <v>116</v>
      </c>
      <c r="BK201" s="52">
        <f t="shared" si="208"/>
        <v>3540</v>
      </c>
      <c r="BL201" s="52" t="s">
        <v>17</v>
      </c>
      <c r="BM201" s="52">
        <v>48650</v>
      </c>
      <c r="BN201" s="53">
        <f t="shared" si="211"/>
        <v>22040</v>
      </c>
      <c r="BO201" s="53">
        <v>68750</v>
      </c>
      <c r="BP201" s="53">
        <f>ROUND(0.453*BO201,-1)</f>
        <v>31140</v>
      </c>
      <c r="BQ201" s="53">
        <v>4500</v>
      </c>
      <c r="BR201" s="96">
        <v>5</v>
      </c>
      <c r="BS201" s="97"/>
      <c r="BT201" s="97"/>
      <c r="BU201" s="97"/>
      <c r="BV201" s="97"/>
      <c r="BW201" s="97"/>
      <c r="BX201" s="103"/>
    </row>
    <row r="202" spans="5:76" ht="15.75" customHeight="1" thickBot="1">
      <c r="E202" s="153"/>
      <c r="F202" s="146"/>
      <c r="G202" s="140"/>
      <c r="H202" s="140"/>
      <c r="I202" s="13" t="s">
        <v>17</v>
      </c>
      <c r="J202" s="13">
        <v>25700</v>
      </c>
      <c r="K202" s="14">
        <f t="shared" ref="K202:K216" si="213">ROUND(0.453*J202,-1)</f>
        <v>11640</v>
      </c>
      <c r="L202" s="13"/>
      <c r="M202" s="14"/>
      <c r="N202" s="13"/>
      <c r="O202" s="13"/>
      <c r="P202" s="13"/>
      <c r="Q202" s="13"/>
      <c r="R202" s="25"/>
      <c r="AQ202" s="132"/>
      <c r="AR202" s="48">
        <v>64</v>
      </c>
      <c r="AS202" s="50">
        <f t="shared" si="209"/>
        <v>1950</v>
      </c>
      <c r="AT202" s="50" t="s">
        <v>17</v>
      </c>
      <c r="AU202" s="50">
        <v>27000</v>
      </c>
      <c r="AV202" s="51">
        <f t="shared" si="207"/>
        <v>12230</v>
      </c>
      <c r="AW202" s="51">
        <v>26150</v>
      </c>
      <c r="AX202" s="51">
        <f t="shared" si="210"/>
        <v>11850</v>
      </c>
      <c r="AY202" s="51">
        <v>1900</v>
      </c>
      <c r="AZ202" s="54">
        <v>4</v>
      </c>
      <c r="BI202" s="120"/>
      <c r="BJ202" s="104">
        <v>120</v>
      </c>
      <c r="BK202" s="90">
        <f t="shared" si="208"/>
        <v>3660</v>
      </c>
      <c r="BL202" s="90" t="s">
        <v>17</v>
      </c>
      <c r="BM202" s="90">
        <v>50100</v>
      </c>
      <c r="BN202" s="91">
        <f t="shared" si="211"/>
        <v>22700</v>
      </c>
      <c r="BO202" s="91">
        <v>74300</v>
      </c>
      <c r="BP202" s="91">
        <f t="shared" ref="BP202" si="214">ROUND(0.453*BO202,-1)</f>
        <v>33660</v>
      </c>
      <c r="BQ202" s="91">
        <v>4500</v>
      </c>
      <c r="BR202" s="105">
        <v>5</v>
      </c>
      <c r="BS202" s="106"/>
      <c r="BT202" s="106"/>
      <c r="BU202" s="106"/>
      <c r="BV202" s="106"/>
      <c r="BW202" s="106"/>
      <c r="BX202" s="107"/>
    </row>
    <row r="203" spans="5:76" ht="15.75" customHeight="1">
      <c r="E203" s="152">
        <v>1</v>
      </c>
      <c r="F203" s="144" t="s">
        <v>6</v>
      </c>
      <c r="G203" s="137">
        <v>24</v>
      </c>
      <c r="H203" s="137">
        <f t="shared" si="175"/>
        <v>730</v>
      </c>
      <c r="I203" s="8" t="s">
        <v>16</v>
      </c>
      <c r="J203" s="8"/>
      <c r="K203" s="9">
        <f t="shared" si="213"/>
        <v>0</v>
      </c>
      <c r="L203" s="17"/>
      <c r="M203" s="8"/>
      <c r="N203" s="8"/>
      <c r="O203" s="8"/>
      <c r="P203" s="8"/>
      <c r="Q203" s="8"/>
      <c r="R203" s="10"/>
      <c r="AQ203" s="132"/>
      <c r="AR203" s="47">
        <v>68</v>
      </c>
      <c r="AS203" s="80">
        <f t="shared" si="209"/>
        <v>2070</v>
      </c>
      <c r="AT203" s="80" t="s">
        <v>17</v>
      </c>
      <c r="AU203" s="80">
        <v>27800</v>
      </c>
      <c r="AV203" s="81">
        <f t="shared" si="207"/>
        <v>12590</v>
      </c>
      <c r="AW203" s="81">
        <v>28950</v>
      </c>
      <c r="AX203" s="81">
        <f t="shared" si="210"/>
        <v>13110</v>
      </c>
      <c r="AY203" s="81">
        <v>1900</v>
      </c>
      <c r="AZ203" s="82">
        <v>4</v>
      </c>
      <c r="BI203" s="121" t="s">
        <v>28</v>
      </c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10"/>
      <c r="BT203" s="110"/>
      <c r="BU203" s="110"/>
      <c r="BV203" s="110"/>
      <c r="BW203" s="110"/>
      <c r="BX203" s="110"/>
    </row>
    <row r="204" spans="5:76" ht="15.75" customHeight="1">
      <c r="E204" s="151"/>
      <c r="F204" s="145"/>
      <c r="G204" s="138"/>
      <c r="H204" s="138"/>
      <c r="I204" s="1" t="s">
        <v>17</v>
      </c>
      <c r="J204" s="1">
        <v>16150</v>
      </c>
      <c r="K204" s="3">
        <f t="shared" si="213"/>
        <v>7320</v>
      </c>
      <c r="L204" s="1">
        <v>15966</v>
      </c>
      <c r="M204" s="3">
        <f>ROUND(0.453*L204,-1)</f>
        <v>7230</v>
      </c>
      <c r="N204" s="1">
        <v>11000</v>
      </c>
      <c r="O204" s="1"/>
      <c r="P204" s="1"/>
      <c r="Q204" s="1"/>
      <c r="R204" s="23"/>
      <c r="AQ204" s="132"/>
      <c r="AR204" s="48">
        <v>72</v>
      </c>
      <c r="AS204" s="50">
        <f t="shared" si="209"/>
        <v>2190</v>
      </c>
      <c r="AT204" s="50" t="s">
        <v>17</v>
      </c>
      <c r="AU204" s="50">
        <v>28350</v>
      </c>
      <c r="AV204" s="51">
        <f t="shared" si="207"/>
        <v>12840</v>
      </c>
      <c r="AW204" s="51">
        <v>30800</v>
      </c>
      <c r="AX204" s="51">
        <f t="shared" si="210"/>
        <v>13950</v>
      </c>
      <c r="AY204" s="51">
        <v>1900</v>
      </c>
      <c r="AZ204" s="54">
        <v>4</v>
      </c>
      <c r="BI204" s="117" t="s">
        <v>29</v>
      </c>
      <c r="BJ204" s="117"/>
      <c r="BK204" s="117"/>
      <c r="BL204" s="117"/>
      <c r="BM204" s="117"/>
      <c r="BN204" s="117"/>
      <c r="BO204" s="117"/>
      <c r="BP204" s="117"/>
      <c r="BQ204" s="117"/>
      <c r="BR204" s="117"/>
      <c r="BS204" s="97"/>
      <c r="BT204" s="97"/>
      <c r="BU204" s="97"/>
      <c r="BV204" s="97"/>
      <c r="BW204" s="97"/>
      <c r="BX204" s="97"/>
    </row>
    <row r="205" spans="5:76" ht="15.75" customHeight="1">
      <c r="E205" s="150">
        <v>2</v>
      </c>
      <c r="F205" s="145"/>
      <c r="G205" s="139">
        <v>28</v>
      </c>
      <c r="H205" s="139">
        <f t="shared" si="175"/>
        <v>850</v>
      </c>
      <c r="I205" s="6" t="s">
        <v>16</v>
      </c>
      <c r="J205" s="6"/>
      <c r="K205" s="7">
        <f t="shared" si="213"/>
        <v>0</v>
      </c>
      <c r="L205" s="20"/>
      <c r="M205" s="6"/>
      <c r="N205" s="6"/>
      <c r="O205" s="6"/>
      <c r="P205" s="6"/>
      <c r="Q205" s="6"/>
      <c r="R205" s="24"/>
      <c r="AQ205" s="132"/>
      <c r="AR205" s="47">
        <v>76</v>
      </c>
      <c r="AS205" s="80">
        <f t="shared" si="209"/>
        <v>2320</v>
      </c>
      <c r="AT205" s="80" t="s">
        <v>17</v>
      </c>
      <c r="AU205" s="80">
        <v>28750</v>
      </c>
      <c r="AV205" s="81">
        <f t="shared" si="207"/>
        <v>13020</v>
      </c>
      <c r="AW205" s="81">
        <v>32150</v>
      </c>
      <c r="AX205" s="81">
        <f t="shared" si="210"/>
        <v>14560</v>
      </c>
      <c r="AY205" s="81">
        <v>1900</v>
      </c>
      <c r="AZ205" s="82">
        <v>4</v>
      </c>
    </row>
    <row r="206" spans="5:76" ht="15.75" customHeight="1">
      <c r="E206" s="151"/>
      <c r="F206" s="145"/>
      <c r="G206" s="138"/>
      <c r="H206" s="138"/>
      <c r="I206" s="1" t="s">
        <v>17</v>
      </c>
      <c r="J206" s="1">
        <v>16650</v>
      </c>
      <c r="K206" s="3">
        <f t="shared" si="213"/>
        <v>7540</v>
      </c>
      <c r="L206" s="1">
        <v>18624</v>
      </c>
      <c r="M206" s="3">
        <f>ROUND(0.453*L206,-1)</f>
        <v>8440</v>
      </c>
      <c r="N206" s="1">
        <v>11000</v>
      </c>
      <c r="O206" s="1"/>
      <c r="P206" s="1"/>
      <c r="Q206" s="1"/>
      <c r="R206" s="23"/>
      <c r="AQ206" s="132"/>
      <c r="AR206" s="48">
        <v>80</v>
      </c>
      <c r="AS206" s="50">
        <f t="shared" si="209"/>
        <v>2440</v>
      </c>
      <c r="AT206" s="50" t="s">
        <v>17</v>
      </c>
      <c r="AU206" s="50">
        <v>29250</v>
      </c>
      <c r="AV206" s="51">
        <f t="shared" si="207"/>
        <v>13250</v>
      </c>
      <c r="AW206" s="51">
        <v>34050</v>
      </c>
      <c r="AX206" s="51">
        <f t="shared" si="210"/>
        <v>15420</v>
      </c>
      <c r="AY206" s="51">
        <v>1900</v>
      </c>
      <c r="AZ206" s="54">
        <v>4</v>
      </c>
    </row>
    <row r="207" spans="5:76" ht="15.75" customHeight="1">
      <c r="E207" s="150">
        <v>3</v>
      </c>
      <c r="F207" s="145"/>
      <c r="G207" s="139">
        <v>32</v>
      </c>
      <c r="H207" s="139">
        <f t="shared" si="175"/>
        <v>980</v>
      </c>
      <c r="I207" s="6" t="s">
        <v>16</v>
      </c>
      <c r="J207" s="6"/>
      <c r="K207" s="7">
        <f t="shared" si="213"/>
        <v>0</v>
      </c>
      <c r="L207" s="20"/>
      <c r="M207" s="6"/>
      <c r="N207" s="6"/>
      <c r="O207" s="6">
        <v>18000</v>
      </c>
      <c r="P207" s="6">
        <f>ROUND(0.453*O207,-1)</f>
        <v>8150</v>
      </c>
      <c r="Q207" s="6"/>
      <c r="R207" s="24"/>
      <c r="AQ207" s="132"/>
      <c r="AR207" s="47">
        <v>84</v>
      </c>
      <c r="AS207" s="80">
        <f t="shared" si="209"/>
        <v>2560</v>
      </c>
      <c r="AT207" s="80" t="s">
        <v>17</v>
      </c>
      <c r="AU207" s="80">
        <v>29850</v>
      </c>
      <c r="AV207" s="81">
        <f t="shared" si="207"/>
        <v>13520</v>
      </c>
      <c r="AW207" s="81">
        <v>36050</v>
      </c>
      <c r="AX207" s="81">
        <f t="shared" si="210"/>
        <v>16330</v>
      </c>
      <c r="AY207" s="81">
        <v>1900</v>
      </c>
      <c r="AZ207" s="82">
        <v>4</v>
      </c>
    </row>
    <row r="208" spans="5:76" ht="15.75" customHeight="1">
      <c r="E208" s="151"/>
      <c r="F208" s="145"/>
      <c r="G208" s="138"/>
      <c r="H208" s="138"/>
      <c r="I208" s="1" t="s">
        <v>17</v>
      </c>
      <c r="J208" s="1">
        <v>17200</v>
      </c>
      <c r="K208" s="3">
        <f t="shared" si="213"/>
        <v>7790</v>
      </c>
      <c r="L208" s="1">
        <v>17668</v>
      </c>
      <c r="M208" s="3">
        <f>ROUND(0.453*L208,-1)</f>
        <v>8000</v>
      </c>
      <c r="N208" s="1">
        <v>11000</v>
      </c>
      <c r="O208" s="1"/>
      <c r="P208" s="1"/>
      <c r="Q208" s="1"/>
      <c r="R208" s="23"/>
      <c r="AQ208" s="132"/>
      <c r="AR208" s="48">
        <v>88</v>
      </c>
      <c r="AS208" s="50">
        <f t="shared" si="209"/>
        <v>2680</v>
      </c>
      <c r="AT208" s="50" t="s">
        <v>17</v>
      </c>
      <c r="AU208" s="50">
        <v>30400</v>
      </c>
      <c r="AV208" s="51">
        <f t="shared" si="207"/>
        <v>13770</v>
      </c>
      <c r="AW208" s="51">
        <v>38100</v>
      </c>
      <c r="AX208" s="51">
        <f t="shared" si="210"/>
        <v>17260</v>
      </c>
      <c r="AY208" s="51">
        <v>1900</v>
      </c>
      <c r="AZ208" s="54">
        <v>4</v>
      </c>
    </row>
    <row r="209" spans="5:52" ht="15.75" customHeight="1">
      <c r="E209" s="150">
        <v>4</v>
      </c>
      <c r="F209" s="145"/>
      <c r="G209" s="139">
        <v>36</v>
      </c>
      <c r="H209" s="139">
        <f t="shared" si="175"/>
        <v>1100</v>
      </c>
      <c r="I209" s="6" t="s">
        <v>16</v>
      </c>
      <c r="J209" s="6"/>
      <c r="K209" s="7">
        <f t="shared" si="213"/>
        <v>0</v>
      </c>
      <c r="L209" s="20"/>
      <c r="M209" s="6"/>
      <c r="N209" s="6"/>
      <c r="O209" s="6"/>
      <c r="P209" s="6"/>
      <c r="Q209" s="6"/>
      <c r="R209" s="24">
        <v>8330</v>
      </c>
      <c r="AQ209" s="132"/>
      <c r="AR209" s="47">
        <v>92</v>
      </c>
      <c r="AS209" s="80">
        <f t="shared" si="209"/>
        <v>2800</v>
      </c>
      <c r="AT209" s="80" t="s">
        <v>17</v>
      </c>
      <c r="AU209" s="80">
        <v>31100</v>
      </c>
      <c r="AV209" s="81">
        <f t="shared" si="207"/>
        <v>14090</v>
      </c>
      <c r="AW209" s="81">
        <v>40600</v>
      </c>
      <c r="AX209" s="81">
        <f t="shared" si="210"/>
        <v>18390</v>
      </c>
      <c r="AY209" s="81">
        <v>1900</v>
      </c>
      <c r="AZ209" s="82">
        <v>4</v>
      </c>
    </row>
    <row r="210" spans="5:52" ht="15.75" customHeight="1">
      <c r="E210" s="151"/>
      <c r="F210" s="145"/>
      <c r="G210" s="138"/>
      <c r="H210" s="138"/>
      <c r="I210" s="1" t="s">
        <v>17</v>
      </c>
      <c r="J210" s="1">
        <v>17600</v>
      </c>
      <c r="K210" s="3">
        <f t="shared" si="213"/>
        <v>7970</v>
      </c>
      <c r="L210" s="1">
        <v>18244</v>
      </c>
      <c r="M210" s="3">
        <f>ROUND(0.453*L210,-1)</f>
        <v>8260</v>
      </c>
      <c r="N210" s="1">
        <v>11000</v>
      </c>
      <c r="O210" s="1"/>
      <c r="P210" s="1"/>
      <c r="Q210" s="1"/>
      <c r="R210" s="23">
        <v>8630</v>
      </c>
      <c r="AQ210" s="132"/>
      <c r="AR210" s="48">
        <v>96</v>
      </c>
      <c r="AS210" s="50">
        <f t="shared" si="209"/>
        <v>2930</v>
      </c>
      <c r="AT210" s="50" t="s">
        <v>17</v>
      </c>
      <c r="AU210" s="50">
        <v>33150</v>
      </c>
      <c r="AV210" s="51">
        <f t="shared" si="207"/>
        <v>15020</v>
      </c>
      <c r="AW210" s="51">
        <v>48000</v>
      </c>
      <c r="AX210" s="51">
        <f t="shared" si="210"/>
        <v>21740</v>
      </c>
      <c r="AY210" s="51">
        <v>1900</v>
      </c>
      <c r="AZ210" s="54">
        <v>5</v>
      </c>
    </row>
    <row r="211" spans="5:52" ht="15.75" customHeight="1">
      <c r="E211" s="150">
        <v>5</v>
      </c>
      <c r="F211" s="145"/>
      <c r="G211" s="139">
        <v>40</v>
      </c>
      <c r="H211" s="139">
        <f t="shared" si="175"/>
        <v>1220</v>
      </c>
      <c r="I211" s="6" t="s">
        <v>16</v>
      </c>
      <c r="J211" s="6"/>
      <c r="K211" s="7">
        <f t="shared" si="213"/>
        <v>0</v>
      </c>
      <c r="L211" s="20"/>
      <c r="M211" s="6"/>
      <c r="N211" s="6"/>
      <c r="O211" s="6">
        <v>19500</v>
      </c>
      <c r="P211" s="6">
        <f>ROUND(0.453*O211,-1)</f>
        <v>8830</v>
      </c>
      <c r="Q211" s="6"/>
      <c r="R211" s="24"/>
      <c r="AQ211" s="132"/>
      <c r="AR211" s="47">
        <v>100</v>
      </c>
      <c r="AS211" s="80">
        <f t="shared" si="209"/>
        <v>3050</v>
      </c>
      <c r="AT211" s="80" t="s">
        <v>17</v>
      </c>
      <c r="AU211" s="80">
        <v>33800</v>
      </c>
      <c r="AV211" s="81">
        <f t="shared" si="207"/>
        <v>15310</v>
      </c>
      <c r="AW211" s="81">
        <v>50400</v>
      </c>
      <c r="AX211" s="81">
        <f t="shared" si="210"/>
        <v>22830</v>
      </c>
      <c r="AY211" s="81">
        <v>1900</v>
      </c>
      <c r="AZ211" s="82">
        <v>5</v>
      </c>
    </row>
    <row r="212" spans="5:52" ht="15.75" customHeight="1">
      <c r="E212" s="151"/>
      <c r="F212" s="145"/>
      <c r="G212" s="138"/>
      <c r="H212" s="138"/>
      <c r="I212" s="1" t="s">
        <v>17</v>
      </c>
      <c r="J212" s="1">
        <v>18000</v>
      </c>
      <c r="K212" s="3">
        <f t="shared" si="213"/>
        <v>8150</v>
      </c>
      <c r="L212" s="1">
        <v>18912</v>
      </c>
      <c r="M212" s="3">
        <f>ROUND(0.453*L212,-1)</f>
        <v>8570</v>
      </c>
      <c r="N212" s="1">
        <v>11000</v>
      </c>
      <c r="O212" s="1">
        <v>20400</v>
      </c>
      <c r="P212" s="1">
        <f>ROUND(0.453*O212,-1)</f>
        <v>9240</v>
      </c>
      <c r="Q212" s="1">
        <v>9500</v>
      </c>
      <c r="R212" s="23"/>
      <c r="AQ212" s="132"/>
      <c r="AR212" s="48">
        <v>104</v>
      </c>
      <c r="AS212" s="50">
        <f t="shared" si="209"/>
        <v>3170</v>
      </c>
      <c r="AT212" s="50" t="s">
        <v>17</v>
      </c>
      <c r="AU212" s="50">
        <v>34600</v>
      </c>
      <c r="AV212" s="51">
        <f t="shared" si="207"/>
        <v>15670</v>
      </c>
      <c r="AW212" s="51">
        <v>53450</v>
      </c>
      <c r="AX212" s="51">
        <f t="shared" si="210"/>
        <v>24210</v>
      </c>
      <c r="AY212" s="51">
        <v>1900</v>
      </c>
      <c r="AZ212" s="54">
        <v>5</v>
      </c>
    </row>
    <row r="213" spans="5:52" ht="15.75" customHeight="1">
      <c r="E213" s="150">
        <v>6</v>
      </c>
      <c r="F213" s="145"/>
      <c r="G213" s="139">
        <v>44</v>
      </c>
      <c r="H213" s="139">
        <f t="shared" si="175"/>
        <v>1340</v>
      </c>
      <c r="I213" s="6" t="s">
        <v>16</v>
      </c>
      <c r="J213" s="6"/>
      <c r="K213" s="7">
        <f t="shared" si="213"/>
        <v>0</v>
      </c>
      <c r="L213" s="20"/>
      <c r="M213" s="6"/>
      <c r="N213" s="6"/>
      <c r="O213" s="6"/>
      <c r="P213" s="6"/>
      <c r="Q213" s="6"/>
      <c r="R213" s="24"/>
      <c r="AQ213" s="132"/>
      <c r="AR213" s="47">
        <v>108</v>
      </c>
      <c r="AS213" s="80">
        <f t="shared" si="209"/>
        <v>3290</v>
      </c>
      <c r="AT213" s="80" t="s">
        <v>17</v>
      </c>
      <c r="AU213" s="80">
        <v>35550</v>
      </c>
      <c r="AV213" s="81">
        <f t="shared" si="207"/>
        <v>16100</v>
      </c>
      <c r="AW213" s="81">
        <v>57050</v>
      </c>
      <c r="AX213" s="81">
        <f t="shared" si="210"/>
        <v>25840</v>
      </c>
      <c r="AY213" s="81">
        <v>1900</v>
      </c>
      <c r="AZ213" s="82">
        <v>5</v>
      </c>
    </row>
    <row r="214" spans="5:52" ht="15.75" customHeight="1">
      <c r="E214" s="151"/>
      <c r="F214" s="145"/>
      <c r="G214" s="138"/>
      <c r="H214" s="138"/>
      <c r="I214" s="1" t="s">
        <v>17</v>
      </c>
      <c r="J214" s="1">
        <v>18450</v>
      </c>
      <c r="K214" s="3">
        <f t="shared" si="213"/>
        <v>8360</v>
      </c>
      <c r="L214" s="1">
        <v>19574</v>
      </c>
      <c r="M214" s="3">
        <f>ROUND(0.453*L214,-1)</f>
        <v>8870</v>
      </c>
      <c r="N214" s="1">
        <v>12500</v>
      </c>
      <c r="O214" s="1"/>
      <c r="P214" s="1"/>
      <c r="Q214" s="1"/>
      <c r="R214" s="23"/>
      <c r="AQ214" s="132"/>
      <c r="AR214" s="48">
        <v>112</v>
      </c>
      <c r="AS214" s="50">
        <f t="shared" si="209"/>
        <v>3410</v>
      </c>
      <c r="AT214" s="50" t="s">
        <v>17</v>
      </c>
      <c r="AU214" s="50">
        <v>36600</v>
      </c>
      <c r="AV214" s="51">
        <f t="shared" si="207"/>
        <v>16580</v>
      </c>
      <c r="AW214" s="51">
        <v>61050</v>
      </c>
      <c r="AX214" s="51">
        <f t="shared" si="210"/>
        <v>27660</v>
      </c>
      <c r="AY214" s="51">
        <v>1900</v>
      </c>
      <c r="AZ214" s="54">
        <v>5</v>
      </c>
    </row>
    <row r="215" spans="5:52" ht="15.75" customHeight="1">
      <c r="E215" s="150">
        <v>7</v>
      </c>
      <c r="F215" s="145"/>
      <c r="G215" s="139">
        <v>48</v>
      </c>
      <c r="H215" s="139">
        <f t="shared" si="175"/>
        <v>1460</v>
      </c>
      <c r="I215" s="6" t="s">
        <v>16</v>
      </c>
      <c r="J215" s="6"/>
      <c r="K215" s="7">
        <f t="shared" si="213"/>
        <v>0</v>
      </c>
      <c r="L215" s="20"/>
      <c r="M215" s="6"/>
      <c r="N215" s="6"/>
      <c r="O215" s="6"/>
      <c r="P215" s="6"/>
      <c r="Q215" s="6"/>
      <c r="R215" s="24">
        <v>8930</v>
      </c>
      <c r="AQ215" s="132"/>
      <c r="AR215" s="47">
        <v>116</v>
      </c>
      <c r="AS215" s="80">
        <f t="shared" si="209"/>
        <v>3540</v>
      </c>
      <c r="AT215" s="80" t="s">
        <v>17</v>
      </c>
      <c r="AU215" s="80">
        <v>37950</v>
      </c>
      <c r="AV215" s="81">
        <f t="shared" si="207"/>
        <v>17190</v>
      </c>
      <c r="AW215" s="81">
        <v>66300</v>
      </c>
      <c r="AX215" s="81">
        <f t="shared" si="210"/>
        <v>30030</v>
      </c>
      <c r="AY215" s="81">
        <v>1900</v>
      </c>
      <c r="AZ215" s="82">
        <v>5</v>
      </c>
    </row>
    <row r="216" spans="5:52" ht="15.75" customHeight="1" thickBot="1">
      <c r="E216" s="151"/>
      <c r="F216" s="145"/>
      <c r="G216" s="138"/>
      <c r="H216" s="138"/>
      <c r="I216" s="1" t="s">
        <v>17</v>
      </c>
      <c r="J216" s="1">
        <v>18900</v>
      </c>
      <c r="K216" s="3">
        <f t="shared" si="213"/>
        <v>8560</v>
      </c>
      <c r="L216" s="1">
        <v>20548</v>
      </c>
      <c r="M216" s="3">
        <f>ROUND(0.453*L216,-1)</f>
        <v>9310</v>
      </c>
      <c r="N216" s="1">
        <v>12500</v>
      </c>
      <c r="O216" s="1"/>
      <c r="P216" s="1"/>
      <c r="Q216" s="1">
        <v>9900</v>
      </c>
      <c r="R216" s="23">
        <v>9310</v>
      </c>
      <c r="AQ216" s="133"/>
      <c r="AR216" s="67">
        <v>120</v>
      </c>
      <c r="AS216" s="59">
        <f t="shared" si="209"/>
        <v>3660</v>
      </c>
      <c r="AT216" s="59" t="s">
        <v>17</v>
      </c>
      <c r="AU216" s="59">
        <v>39450</v>
      </c>
      <c r="AV216" s="60">
        <f t="shared" si="207"/>
        <v>17870</v>
      </c>
      <c r="AW216" s="60">
        <v>72050</v>
      </c>
      <c r="AX216" s="60">
        <f t="shared" si="210"/>
        <v>32640</v>
      </c>
      <c r="AY216" s="60">
        <v>1900</v>
      </c>
      <c r="AZ216" s="61">
        <v>5</v>
      </c>
    </row>
    <row r="217" spans="5:52" ht="15.75" customHeight="1">
      <c r="E217" s="150">
        <v>8</v>
      </c>
      <c r="F217" s="145"/>
      <c r="G217" s="139">
        <v>52</v>
      </c>
      <c r="H217" s="139">
        <f t="shared" si="175"/>
        <v>1580</v>
      </c>
      <c r="I217" s="6" t="s">
        <v>16</v>
      </c>
      <c r="J217" s="6"/>
      <c r="K217" s="7">
        <f t="shared" ref="K217:K255" si="215">ROUND(0.453*J217,-1)</f>
        <v>0</v>
      </c>
      <c r="L217" s="20">
        <v>21886</v>
      </c>
      <c r="M217" s="6">
        <f t="shared" ref="M217:M221" si="216">ROUND(0.453*L217,-1)</f>
        <v>9910</v>
      </c>
      <c r="N217" s="6">
        <v>12500</v>
      </c>
      <c r="O217" s="6">
        <v>20500</v>
      </c>
      <c r="P217" s="6">
        <f>ROUND(0.453*O217,-1)</f>
        <v>9290</v>
      </c>
      <c r="Q217" s="6"/>
      <c r="R217" s="24"/>
      <c r="AQ217" s="131" t="s">
        <v>8</v>
      </c>
      <c r="AR217" s="30">
        <v>24</v>
      </c>
      <c r="AS217" s="77">
        <f t="shared" si="209"/>
        <v>730</v>
      </c>
      <c r="AT217" s="77" t="s">
        <v>17</v>
      </c>
      <c r="AU217" s="77">
        <v>24850</v>
      </c>
      <c r="AV217" s="78">
        <f t="shared" si="207"/>
        <v>11260</v>
      </c>
      <c r="AW217" s="78">
        <v>13050</v>
      </c>
      <c r="AX217" s="78">
        <f t="shared" si="210"/>
        <v>5910</v>
      </c>
      <c r="AY217" s="78">
        <v>2100</v>
      </c>
      <c r="AZ217" s="79">
        <v>4</v>
      </c>
    </row>
    <row r="218" spans="5:52" ht="15.75" customHeight="1">
      <c r="E218" s="151"/>
      <c r="F218" s="145"/>
      <c r="G218" s="138"/>
      <c r="H218" s="138"/>
      <c r="I218" s="1" t="s">
        <v>17</v>
      </c>
      <c r="J218" s="1">
        <v>19400</v>
      </c>
      <c r="K218" s="3">
        <f t="shared" si="215"/>
        <v>8790</v>
      </c>
      <c r="L218" s="1"/>
      <c r="M218" s="3"/>
      <c r="N218" s="1"/>
      <c r="O218" s="1">
        <v>22800</v>
      </c>
      <c r="P218" s="1">
        <f>ROUND(0.453*O218,-1)</f>
        <v>10330</v>
      </c>
      <c r="Q218" s="1">
        <v>10000</v>
      </c>
      <c r="R218" s="23"/>
      <c r="AQ218" s="132"/>
      <c r="AR218" s="48">
        <v>28</v>
      </c>
      <c r="AS218" s="50">
        <f t="shared" si="209"/>
        <v>850</v>
      </c>
      <c r="AT218" s="50" t="s">
        <v>17</v>
      </c>
      <c r="AU218" s="50">
        <v>25700</v>
      </c>
      <c r="AV218" s="51">
        <f t="shared" si="207"/>
        <v>11640</v>
      </c>
      <c r="AW218" s="51">
        <v>13950</v>
      </c>
      <c r="AX218" s="51">
        <f t="shared" si="210"/>
        <v>6320</v>
      </c>
      <c r="AY218" s="51">
        <v>2100</v>
      </c>
      <c r="AZ218" s="54">
        <v>4</v>
      </c>
    </row>
    <row r="219" spans="5:52" ht="15.75" customHeight="1">
      <c r="E219" s="150">
        <v>9</v>
      </c>
      <c r="F219" s="145"/>
      <c r="G219" s="139">
        <v>56</v>
      </c>
      <c r="H219" s="139">
        <f t="shared" si="175"/>
        <v>1710</v>
      </c>
      <c r="I219" s="6" t="s">
        <v>16</v>
      </c>
      <c r="J219" s="6"/>
      <c r="K219" s="7">
        <f t="shared" si="215"/>
        <v>0</v>
      </c>
      <c r="L219" s="20">
        <v>22916</v>
      </c>
      <c r="M219" s="6">
        <f t="shared" si="216"/>
        <v>10380</v>
      </c>
      <c r="N219" s="6">
        <v>12500</v>
      </c>
      <c r="O219" s="6"/>
      <c r="P219" s="6"/>
      <c r="Q219" s="6"/>
      <c r="R219" s="24"/>
      <c r="AQ219" s="132"/>
      <c r="AR219" s="47">
        <v>32</v>
      </c>
      <c r="AS219" s="80">
        <f t="shared" si="209"/>
        <v>980</v>
      </c>
      <c r="AT219" s="80" t="s">
        <v>17</v>
      </c>
      <c r="AU219" s="80">
        <v>26450</v>
      </c>
      <c r="AV219" s="81">
        <f t="shared" si="207"/>
        <v>11980</v>
      </c>
      <c r="AW219" s="81">
        <v>15250</v>
      </c>
      <c r="AX219" s="81">
        <f t="shared" si="210"/>
        <v>6910</v>
      </c>
      <c r="AY219" s="81">
        <v>2100</v>
      </c>
      <c r="AZ219" s="82">
        <v>4</v>
      </c>
    </row>
    <row r="220" spans="5:52" ht="15.75" customHeight="1">
      <c r="E220" s="151"/>
      <c r="F220" s="145"/>
      <c r="G220" s="138"/>
      <c r="H220" s="138"/>
      <c r="I220" s="1" t="s">
        <v>17</v>
      </c>
      <c r="J220" s="1">
        <v>20000</v>
      </c>
      <c r="K220" s="3">
        <f t="shared" si="215"/>
        <v>9060</v>
      </c>
      <c r="L220" s="1"/>
      <c r="M220" s="3"/>
      <c r="N220" s="1"/>
      <c r="O220" s="1"/>
      <c r="P220" s="1"/>
      <c r="Q220" s="1"/>
      <c r="R220" s="23"/>
      <c r="AQ220" s="132"/>
      <c r="AR220" s="48">
        <v>36</v>
      </c>
      <c r="AS220" s="50">
        <f t="shared" si="209"/>
        <v>1100</v>
      </c>
      <c r="AT220" s="50" t="s">
        <v>17</v>
      </c>
      <c r="AU220" s="50">
        <v>27150</v>
      </c>
      <c r="AV220" s="51">
        <f t="shared" si="207"/>
        <v>12300</v>
      </c>
      <c r="AW220" s="51">
        <v>16500</v>
      </c>
      <c r="AX220" s="51">
        <f t="shared" si="210"/>
        <v>7470</v>
      </c>
      <c r="AY220" s="51">
        <v>2100</v>
      </c>
      <c r="AZ220" s="54">
        <v>4</v>
      </c>
    </row>
    <row r="221" spans="5:52" ht="15.75" customHeight="1">
      <c r="E221" s="150">
        <v>10</v>
      </c>
      <c r="F221" s="145"/>
      <c r="G221" s="139">
        <v>60</v>
      </c>
      <c r="H221" s="139">
        <f t="shared" si="175"/>
        <v>1830</v>
      </c>
      <c r="I221" s="6" t="s">
        <v>16</v>
      </c>
      <c r="J221" s="6"/>
      <c r="K221" s="7">
        <f t="shared" si="215"/>
        <v>0</v>
      </c>
      <c r="L221" s="20">
        <v>23614</v>
      </c>
      <c r="M221" s="6">
        <f t="shared" si="216"/>
        <v>10700</v>
      </c>
      <c r="N221" s="6">
        <v>12500</v>
      </c>
      <c r="O221" s="6">
        <v>21900</v>
      </c>
      <c r="P221" s="6">
        <f>ROUND(0.453*O221,-1)</f>
        <v>9920</v>
      </c>
      <c r="Q221" s="6"/>
      <c r="R221" s="24">
        <v>9410</v>
      </c>
      <c r="AQ221" s="132"/>
      <c r="AR221" s="47">
        <v>40</v>
      </c>
      <c r="AS221" s="80">
        <f t="shared" si="209"/>
        <v>1220</v>
      </c>
      <c r="AT221" s="80" t="s">
        <v>17</v>
      </c>
      <c r="AU221" s="80">
        <v>27800</v>
      </c>
      <c r="AV221" s="81">
        <f t="shared" ref="AV221:AV252" si="217">ROUND(0.453*AU221,-1)</f>
        <v>12590</v>
      </c>
      <c r="AW221" s="81">
        <v>18600</v>
      </c>
      <c r="AX221" s="81">
        <f t="shared" si="210"/>
        <v>8430</v>
      </c>
      <c r="AY221" s="81">
        <v>2100</v>
      </c>
      <c r="AZ221" s="82">
        <v>4</v>
      </c>
    </row>
    <row r="222" spans="5:52" ht="15.75" customHeight="1">
      <c r="E222" s="151"/>
      <c r="F222" s="145"/>
      <c r="G222" s="138"/>
      <c r="H222" s="138"/>
      <c r="I222" s="1" t="s">
        <v>17</v>
      </c>
      <c r="J222" s="1">
        <v>20750</v>
      </c>
      <c r="K222" s="3">
        <f t="shared" si="215"/>
        <v>9400</v>
      </c>
      <c r="L222" s="1"/>
      <c r="M222" s="3"/>
      <c r="N222" s="1"/>
      <c r="O222" s="1">
        <v>24100</v>
      </c>
      <c r="P222" s="1">
        <f>ROUND(0.453*O222,-1)</f>
        <v>10920</v>
      </c>
      <c r="Q222" s="1">
        <v>10370</v>
      </c>
      <c r="R222" s="23">
        <v>10160</v>
      </c>
      <c r="AQ222" s="132"/>
      <c r="AR222" s="48">
        <v>44</v>
      </c>
      <c r="AS222" s="50">
        <f t="shared" si="209"/>
        <v>1340</v>
      </c>
      <c r="AT222" s="50" t="s">
        <v>17</v>
      </c>
      <c r="AU222" s="50">
        <v>28500</v>
      </c>
      <c r="AV222" s="51">
        <f t="shared" si="217"/>
        <v>12910</v>
      </c>
      <c r="AW222" s="51">
        <v>20400</v>
      </c>
      <c r="AX222" s="51">
        <f t="shared" si="210"/>
        <v>9240</v>
      </c>
      <c r="AY222" s="51">
        <v>2100</v>
      </c>
      <c r="AZ222" s="54">
        <v>4</v>
      </c>
    </row>
    <row r="223" spans="5:52" ht="15.75" customHeight="1">
      <c r="E223" s="150">
        <v>11</v>
      </c>
      <c r="F223" s="145"/>
      <c r="G223" s="139">
        <v>64</v>
      </c>
      <c r="H223" s="139">
        <f t="shared" si="175"/>
        <v>1950</v>
      </c>
      <c r="I223" s="6" t="s">
        <v>16</v>
      </c>
      <c r="J223" s="6"/>
      <c r="K223" s="7">
        <f t="shared" si="215"/>
        <v>0</v>
      </c>
      <c r="L223" s="20"/>
      <c r="M223" s="6"/>
      <c r="N223" s="6">
        <v>13500</v>
      </c>
      <c r="O223" s="6"/>
      <c r="P223" s="6"/>
      <c r="Q223" s="6"/>
      <c r="R223" s="24"/>
      <c r="AQ223" s="132"/>
      <c r="AR223" s="47">
        <v>48</v>
      </c>
      <c r="AS223" s="80">
        <f t="shared" ref="AS223:AS254" si="218">ROUND(30.48*AR223,-1)</f>
        <v>1460</v>
      </c>
      <c r="AT223" s="80" t="s">
        <v>17</v>
      </c>
      <c r="AU223" s="80">
        <v>29150</v>
      </c>
      <c r="AV223" s="81">
        <f t="shared" si="217"/>
        <v>13200</v>
      </c>
      <c r="AW223" s="81">
        <v>21600</v>
      </c>
      <c r="AX223" s="81">
        <f t="shared" si="210"/>
        <v>9780</v>
      </c>
      <c r="AY223" s="81">
        <v>2100</v>
      </c>
      <c r="AZ223" s="82">
        <v>4</v>
      </c>
    </row>
    <row r="224" spans="5:52" ht="15.75" customHeight="1">
      <c r="E224" s="151"/>
      <c r="F224" s="145"/>
      <c r="G224" s="138"/>
      <c r="H224" s="138"/>
      <c r="I224" s="1" t="s">
        <v>17</v>
      </c>
      <c r="J224" s="1">
        <v>21200</v>
      </c>
      <c r="K224" s="3">
        <f t="shared" si="215"/>
        <v>9600</v>
      </c>
      <c r="L224" s="1"/>
      <c r="M224" s="3"/>
      <c r="N224" s="1"/>
      <c r="O224" s="1"/>
      <c r="P224" s="1"/>
      <c r="Q224" s="1">
        <v>10600</v>
      </c>
      <c r="R224" s="23"/>
      <c r="AQ224" s="132"/>
      <c r="AR224" s="48">
        <v>52</v>
      </c>
      <c r="AS224" s="50">
        <f t="shared" si="218"/>
        <v>1580</v>
      </c>
      <c r="AT224" s="50" t="s">
        <v>17</v>
      </c>
      <c r="AU224" s="50">
        <v>29850</v>
      </c>
      <c r="AV224" s="51">
        <f t="shared" si="217"/>
        <v>13520</v>
      </c>
      <c r="AW224" s="51">
        <v>23400</v>
      </c>
      <c r="AX224" s="51">
        <f t="shared" si="210"/>
        <v>10600</v>
      </c>
      <c r="AY224" s="51">
        <v>2100</v>
      </c>
      <c r="AZ224" s="54">
        <v>4</v>
      </c>
    </row>
    <row r="225" spans="5:52" ht="15.75" customHeight="1">
      <c r="E225" s="150">
        <v>12</v>
      </c>
      <c r="F225" s="145"/>
      <c r="G225" s="139">
        <v>68</v>
      </c>
      <c r="H225" s="139">
        <f t="shared" si="175"/>
        <v>2070</v>
      </c>
      <c r="I225" s="6" t="s">
        <v>16</v>
      </c>
      <c r="J225" s="6"/>
      <c r="K225" s="7">
        <f t="shared" si="215"/>
        <v>0</v>
      </c>
      <c r="L225" s="20"/>
      <c r="M225" s="6"/>
      <c r="N225" s="6">
        <v>13500</v>
      </c>
      <c r="O225" s="6"/>
      <c r="P225" s="6"/>
      <c r="Q225" s="6"/>
      <c r="R225" s="24"/>
      <c r="AQ225" s="132"/>
      <c r="AR225" s="47">
        <v>56</v>
      </c>
      <c r="AS225" s="80">
        <f t="shared" si="218"/>
        <v>1710</v>
      </c>
      <c r="AT225" s="80" t="s">
        <v>17</v>
      </c>
      <c r="AU225" s="80">
        <v>30450</v>
      </c>
      <c r="AV225" s="81">
        <f t="shared" si="217"/>
        <v>13790</v>
      </c>
      <c r="AW225" s="81">
        <v>25150</v>
      </c>
      <c r="AX225" s="81">
        <f t="shared" si="210"/>
        <v>11390</v>
      </c>
      <c r="AY225" s="81">
        <v>2100</v>
      </c>
      <c r="AZ225" s="82">
        <v>4</v>
      </c>
    </row>
    <row r="226" spans="5:52" ht="15.75" customHeight="1">
      <c r="E226" s="151"/>
      <c r="F226" s="145"/>
      <c r="G226" s="138"/>
      <c r="H226" s="138"/>
      <c r="I226" s="1" t="s">
        <v>17</v>
      </c>
      <c r="J226" s="1">
        <v>21650</v>
      </c>
      <c r="K226" s="3">
        <f t="shared" si="215"/>
        <v>9810</v>
      </c>
      <c r="L226" s="1"/>
      <c r="M226" s="3"/>
      <c r="N226" s="1"/>
      <c r="O226" s="1"/>
      <c r="P226" s="1"/>
      <c r="Q226" s="1"/>
      <c r="R226" s="23"/>
      <c r="AQ226" s="132"/>
      <c r="AR226" s="48">
        <v>60</v>
      </c>
      <c r="AS226" s="50">
        <f t="shared" si="218"/>
        <v>1830</v>
      </c>
      <c r="AT226" s="50" t="s">
        <v>17</v>
      </c>
      <c r="AU226" s="50">
        <v>31150</v>
      </c>
      <c r="AV226" s="51">
        <f t="shared" si="217"/>
        <v>14110</v>
      </c>
      <c r="AW226" s="51">
        <v>26350</v>
      </c>
      <c r="AX226" s="51">
        <f t="shared" si="210"/>
        <v>11940</v>
      </c>
      <c r="AY226" s="51">
        <v>2100</v>
      </c>
      <c r="AZ226" s="54">
        <v>4</v>
      </c>
    </row>
    <row r="227" spans="5:52" ht="15.75" customHeight="1">
      <c r="E227" s="150">
        <v>13</v>
      </c>
      <c r="F227" s="145"/>
      <c r="G227" s="139">
        <v>72</v>
      </c>
      <c r="H227" s="139">
        <f t="shared" si="175"/>
        <v>2190</v>
      </c>
      <c r="I227" s="6" t="s">
        <v>16</v>
      </c>
      <c r="J227" s="6"/>
      <c r="K227" s="7">
        <f t="shared" si="215"/>
        <v>0</v>
      </c>
      <c r="L227" s="20"/>
      <c r="M227" s="6"/>
      <c r="N227" s="6">
        <v>13500</v>
      </c>
      <c r="O227" s="6">
        <v>23900</v>
      </c>
      <c r="P227" s="6">
        <f>ROUND(0.453*O227,-1)</f>
        <v>10830</v>
      </c>
      <c r="Q227" s="6"/>
      <c r="R227" s="24"/>
      <c r="AQ227" s="132"/>
      <c r="AR227" s="47">
        <v>64</v>
      </c>
      <c r="AS227" s="80">
        <f t="shared" si="218"/>
        <v>1950</v>
      </c>
      <c r="AT227" s="80" t="s">
        <v>17</v>
      </c>
      <c r="AU227" s="80">
        <v>31750</v>
      </c>
      <c r="AV227" s="81">
        <f t="shared" si="217"/>
        <v>14380</v>
      </c>
      <c r="AW227" s="81">
        <v>28250</v>
      </c>
      <c r="AX227" s="81">
        <f t="shared" ref="AX227:AX228" si="219">ROUND(0.453*AW227,-1)</f>
        <v>12800</v>
      </c>
      <c r="AY227" s="81">
        <v>2100</v>
      </c>
      <c r="AZ227" s="82">
        <v>4</v>
      </c>
    </row>
    <row r="228" spans="5:52" ht="15.75" customHeight="1">
      <c r="E228" s="151"/>
      <c r="F228" s="145"/>
      <c r="G228" s="138"/>
      <c r="H228" s="138"/>
      <c r="I228" s="1" t="s">
        <v>17</v>
      </c>
      <c r="J228" s="1">
        <v>22300</v>
      </c>
      <c r="K228" s="3">
        <f t="shared" si="215"/>
        <v>10100</v>
      </c>
      <c r="L228" s="1"/>
      <c r="M228" s="3"/>
      <c r="N228" s="1"/>
      <c r="O228" s="1">
        <v>26400</v>
      </c>
      <c r="P228" s="1">
        <f>ROUND(0.453*O228,-1)</f>
        <v>11960</v>
      </c>
      <c r="Q228" s="1">
        <v>11120</v>
      </c>
      <c r="R228" s="23"/>
      <c r="AQ228" s="132"/>
      <c r="AR228" s="48">
        <v>68</v>
      </c>
      <c r="AS228" s="50">
        <f t="shared" si="218"/>
        <v>2070</v>
      </c>
      <c r="AT228" s="50" t="s">
        <v>17</v>
      </c>
      <c r="AU228" s="50">
        <v>32300</v>
      </c>
      <c r="AV228" s="51">
        <f t="shared" si="217"/>
        <v>14630</v>
      </c>
      <c r="AW228" s="51">
        <v>30050</v>
      </c>
      <c r="AX228" s="51">
        <f t="shared" si="219"/>
        <v>13610</v>
      </c>
      <c r="AY228" s="51">
        <v>2100</v>
      </c>
      <c r="AZ228" s="54">
        <v>4</v>
      </c>
    </row>
    <row r="229" spans="5:52" ht="15.75" customHeight="1">
      <c r="E229" s="150">
        <v>14</v>
      </c>
      <c r="F229" s="145"/>
      <c r="G229" s="139">
        <v>76</v>
      </c>
      <c r="H229" s="139">
        <f t="shared" si="175"/>
        <v>2320</v>
      </c>
      <c r="I229" s="6" t="s">
        <v>16</v>
      </c>
      <c r="J229" s="6"/>
      <c r="K229" s="7">
        <f t="shared" si="215"/>
        <v>0</v>
      </c>
      <c r="L229" s="20"/>
      <c r="M229" s="6"/>
      <c r="N229" s="6">
        <v>13500</v>
      </c>
      <c r="O229" s="6"/>
      <c r="P229" s="6"/>
      <c r="Q229" s="6"/>
      <c r="R229" s="24"/>
      <c r="AQ229" s="132"/>
      <c r="AR229" s="47">
        <v>72</v>
      </c>
      <c r="AS229" s="80">
        <f t="shared" si="218"/>
        <v>2190</v>
      </c>
      <c r="AT229" s="80" t="s">
        <v>17</v>
      </c>
      <c r="AU229" s="80">
        <v>33100</v>
      </c>
      <c r="AV229" s="81">
        <f t="shared" si="217"/>
        <v>14990</v>
      </c>
      <c r="AW229" s="81">
        <v>32950</v>
      </c>
      <c r="AX229" s="81">
        <f t="shared" ref="AX229:AX266" si="220">ROUND(0.453*AW229,-1)</f>
        <v>14930</v>
      </c>
      <c r="AY229" s="81">
        <v>2100</v>
      </c>
      <c r="AZ229" s="82">
        <v>4</v>
      </c>
    </row>
    <row r="230" spans="5:52" ht="15.75" customHeight="1">
      <c r="E230" s="151"/>
      <c r="F230" s="145"/>
      <c r="G230" s="138"/>
      <c r="H230" s="138"/>
      <c r="I230" s="1" t="s">
        <v>17</v>
      </c>
      <c r="J230" s="1">
        <v>22950</v>
      </c>
      <c r="K230" s="3">
        <f t="shared" si="215"/>
        <v>10400</v>
      </c>
      <c r="L230" s="1"/>
      <c r="M230" s="3"/>
      <c r="N230" s="1"/>
      <c r="O230" s="1"/>
      <c r="P230" s="1"/>
      <c r="Q230" s="1"/>
      <c r="R230" s="23">
        <v>11450</v>
      </c>
      <c r="AQ230" s="132"/>
      <c r="AR230" s="48">
        <v>76</v>
      </c>
      <c r="AS230" s="50">
        <f t="shared" si="218"/>
        <v>2320</v>
      </c>
      <c r="AT230" s="50" t="s">
        <v>17</v>
      </c>
      <c r="AU230" s="50">
        <v>34400</v>
      </c>
      <c r="AV230" s="51">
        <f t="shared" si="217"/>
        <v>15580</v>
      </c>
      <c r="AW230" s="51">
        <v>36150</v>
      </c>
      <c r="AX230" s="51">
        <f t="shared" si="220"/>
        <v>16380</v>
      </c>
      <c r="AY230" s="51">
        <v>2100</v>
      </c>
      <c r="AZ230" s="54">
        <v>4</v>
      </c>
    </row>
    <row r="231" spans="5:52" ht="15.75" customHeight="1">
      <c r="E231" s="150">
        <v>15</v>
      </c>
      <c r="F231" s="145"/>
      <c r="G231" s="139">
        <v>80</v>
      </c>
      <c r="H231" s="139">
        <f t="shared" si="175"/>
        <v>2440</v>
      </c>
      <c r="I231" s="6" t="s">
        <v>16</v>
      </c>
      <c r="J231" s="6"/>
      <c r="K231" s="7">
        <f t="shared" si="215"/>
        <v>0</v>
      </c>
      <c r="L231" s="20"/>
      <c r="M231" s="6"/>
      <c r="N231" s="6">
        <v>13500</v>
      </c>
      <c r="O231" s="6">
        <v>25500</v>
      </c>
      <c r="P231" s="6">
        <f>ROUND(0.453*O231,-1)</f>
        <v>11550</v>
      </c>
      <c r="Q231" s="6"/>
      <c r="R231" s="24"/>
      <c r="AQ231" s="132"/>
      <c r="AR231" s="47">
        <v>80</v>
      </c>
      <c r="AS231" s="80">
        <f t="shared" si="218"/>
        <v>2440</v>
      </c>
      <c r="AT231" s="80" t="s">
        <v>17</v>
      </c>
      <c r="AU231" s="80">
        <v>34950</v>
      </c>
      <c r="AV231" s="81">
        <f t="shared" si="217"/>
        <v>15830</v>
      </c>
      <c r="AW231" s="81">
        <v>38150</v>
      </c>
      <c r="AX231" s="81">
        <f t="shared" si="220"/>
        <v>17280</v>
      </c>
      <c r="AY231" s="81">
        <v>2100</v>
      </c>
      <c r="AZ231" s="82">
        <v>4</v>
      </c>
    </row>
    <row r="232" spans="5:52" ht="15.75" customHeight="1">
      <c r="E232" s="151"/>
      <c r="F232" s="145"/>
      <c r="G232" s="138"/>
      <c r="H232" s="138"/>
      <c r="I232" s="1" t="s">
        <v>17</v>
      </c>
      <c r="J232" s="1">
        <v>23450</v>
      </c>
      <c r="K232" s="3">
        <f t="shared" si="215"/>
        <v>10620</v>
      </c>
      <c r="L232" s="1"/>
      <c r="M232" s="3"/>
      <c r="N232" s="1"/>
      <c r="O232" s="1">
        <v>28300</v>
      </c>
      <c r="P232" s="1">
        <f>ROUND(0.453*O232,-1)</f>
        <v>12820</v>
      </c>
      <c r="Q232" s="1">
        <v>11470</v>
      </c>
      <c r="R232" s="23"/>
      <c r="AQ232" s="132"/>
      <c r="AR232" s="48">
        <v>84</v>
      </c>
      <c r="AS232" s="50">
        <f t="shared" si="218"/>
        <v>2560</v>
      </c>
      <c r="AT232" s="50" t="s">
        <v>17</v>
      </c>
      <c r="AU232" s="50">
        <v>35650</v>
      </c>
      <c r="AV232" s="51">
        <f t="shared" si="217"/>
        <v>16150</v>
      </c>
      <c r="AW232" s="51">
        <v>40650</v>
      </c>
      <c r="AX232" s="51">
        <f t="shared" si="220"/>
        <v>18410</v>
      </c>
      <c r="AY232" s="51">
        <v>2100</v>
      </c>
      <c r="AZ232" s="54">
        <v>4</v>
      </c>
    </row>
    <row r="233" spans="5:52" ht="15.75" customHeight="1">
      <c r="E233" s="26">
        <v>16</v>
      </c>
      <c r="F233" s="145"/>
      <c r="G233" s="1">
        <v>84</v>
      </c>
      <c r="H233" s="6">
        <f t="shared" si="175"/>
        <v>2560</v>
      </c>
      <c r="I233" s="6" t="s">
        <v>17</v>
      </c>
      <c r="J233" s="6">
        <v>23950</v>
      </c>
      <c r="K233" s="7">
        <f t="shared" si="215"/>
        <v>10850</v>
      </c>
      <c r="L233" s="20"/>
      <c r="M233" s="6"/>
      <c r="N233" s="6">
        <v>15000</v>
      </c>
      <c r="O233" s="6"/>
      <c r="P233" s="6"/>
      <c r="Q233" s="6">
        <v>11750</v>
      </c>
      <c r="R233" s="24"/>
      <c r="AQ233" s="132"/>
      <c r="AR233" s="47">
        <v>88</v>
      </c>
      <c r="AS233" s="80">
        <f t="shared" si="218"/>
        <v>2680</v>
      </c>
      <c r="AT233" s="80" t="s">
        <v>17</v>
      </c>
      <c r="AU233" s="80">
        <v>36300</v>
      </c>
      <c r="AV233" s="81">
        <f t="shared" si="217"/>
        <v>16440</v>
      </c>
      <c r="AW233" s="81">
        <v>42850</v>
      </c>
      <c r="AX233" s="81">
        <f t="shared" si="220"/>
        <v>19410</v>
      </c>
      <c r="AY233" s="81">
        <v>2100</v>
      </c>
      <c r="AZ233" s="82">
        <v>4</v>
      </c>
    </row>
    <row r="234" spans="5:52" ht="15.75" customHeight="1">
      <c r="E234" s="26">
        <v>17</v>
      </c>
      <c r="F234" s="145"/>
      <c r="G234" s="2">
        <v>88</v>
      </c>
      <c r="H234" s="1">
        <f t="shared" si="175"/>
        <v>2680</v>
      </c>
      <c r="I234" s="1" t="s">
        <v>17</v>
      </c>
      <c r="J234" s="1">
        <v>24500</v>
      </c>
      <c r="K234" s="3">
        <f t="shared" si="215"/>
        <v>11100</v>
      </c>
      <c r="L234" s="1"/>
      <c r="M234" s="3"/>
      <c r="N234" s="1">
        <v>15000</v>
      </c>
      <c r="O234" s="1"/>
      <c r="P234" s="1"/>
      <c r="Q234" s="1"/>
      <c r="R234" s="23">
        <v>12330</v>
      </c>
      <c r="AQ234" s="132"/>
      <c r="AR234" s="48">
        <v>92</v>
      </c>
      <c r="AS234" s="50">
        <f t="shared" si="218"/>
        <v>2800</v>
      </c>
      <c r="AT234" s="50" t="s">
        <v>17</v>
      </c>
      <c r="AU234" s="50">
        <v>37000</v>
      </c>
      <c r="AV234" s="51">
        <f t="shared" si="217"/>
        <v>16760</v>
      </c>
      <c r="AW234" s="51">
        <v>45350</v>
      </c>
      <c r="AX234" s="51">
        <f t="shared" si="220"/>
        <v>20540</v>
      </c>
      <c r="AY234" s="51">
        <v>2100</v>
      </c>
      <c r="AZ234" s="54">
        <v>4</v>
      </c>
    </row>
    <row r="235" spans="5:52" ht="15.75" customHeight="1">
      <c r="E235" s="26">
        <v>18</v>
      </c>
      <c r="F235" s="145"/>
      <c r="G235" s="1">
        <v>92</v>
      </c>
      <c r="H235" s="6">
        <f t="shared" si="175"/>
        <v>2800</v>
      </c>
      <c r="I235" s="6" t="s">
        <v>17</v>
      </c>
      <c r="J235" s="6">
        <v>25450</v>
      </c>
      <c r="K235" s="7">
        <f t="shared" si="215"/>
        <v>11530</v>
      </c>
      <c r="L235" s="20"/>
      <c r="M235" s="6"/>
      <c r="N235" s="6">
        <v>15000</v>
      </c>
      <c r="O235" s="6">
        <v>32000</v>
      </c>
      <c r="P235" s="6">
        <f>ROUND(0.453*O235,-1)</f>
        <v>14500</v>
      </c>
      <c r="Q235" s="6">
        <v>12720</v>
      </c>
      <c r="R235" s="24"/>
      <c r="AQ235" s="132"/>
      <c r="AR235" s="47">
        <v>96</v>
      </c>
      <c r="AS235" s="80">
        <f t="shared" si="218"/>
        <v>2930</v>
      </c>
      <c r="AT235" s="80" t="s">
        <v>17</v>
      </c>
      <c r="AU235" s="80">
        <v>38750</v>
      </c>
      <c r="AV235" s="81">
        <f t="shared" si="217"/>
        <v>17550</v>
      </c>
      <c r="AW235" s="81">
        <v>51600</v>
      </c>
      <c r="AX235" s="81">
        <f t="shared" si="220"/>
        <v>23370</v>
      </c>
      <c r="AY235" s="81">
        <v>2100</v>
      </c>
      <c r="AZ235" s="82">
        <v>5</v>
      </c>
    </row>
    <row r="236" spans="5:52" ht="15.75" customHeight="1">
      <c r="E236" s="26">
        <v>19</v>
      </c>
      <c r="F236" s="145"/>
      <c r="G236" s="2">
        <v>96</v>
      </c>
      <c r="H236" s="1">
        <f t="shared" si="175"/>
        <v>2930</v>
      </c>
      <c r="I236" s="1" t="s">
        <v>17</v>
      </c>
      <c r="J236" s="1">
        <v>27250</v>
      </c>
      <c r="K236" s="3">
        <f t="shared" si="215"/>
        <v>12340</v>
      </c>
      <c r="L236" s="1"/>
      <c r="M236" s="3"/>
      <c r="N236" s="1">
        <v>15000</v>
      </c>
      <c r="O236" s="1"/>
      <c r="P236" s="1"/>
      <c r="Q236" s="1"/>
      <c r="R236" s="23"/>
      <c r="AQ236" s="132"/>
      <c r="AR236" s="48">
        <v>100</v>
      </c>
      <c r="AS236" s="50">
        <f t="shared" si="218"/>
        <v>3050</v>
      </c>
      <c r="AT236" s="50" t="s">
        <v>17</v>
      </c>
      <c r="AU236" s="50">
        <v>39400</v>
      </c>
      <c r="AV236" s="51">
        <f t="shared" si="217"/>
        <v>17850</v>
      </c>
      <c r="AW236" s="51">
        <v>54150</v>
      </c>
      <c r="AX236" s="51">
        <f t="shared" si="220"/>
        <v>24530</v>
      </c>
      <c r="AY236" s="51">
        <v>2100</v>
      </c>
      <c r="AZ236" s="54">
        <v>5</v>
      </c>
    </row>
    <row r="237" spans="5:52" ht="15.75" customHeight="1">
      <c r="E237" s="26">
        <v>20</v>
      </c>
      <c r="F237" s="145"/>
      <c r="G237" s="2">
        <v>100</v>
      </c>
      <c r="H237" s="6">
        <f t="shared" si="175"/>
        <v>3050</v>
      </c>
      <c r="I237" s="6" t="s">
        <v>17</v>
      </c>
      <c r="J237" s="6">
        <v>28050</v>
      </c>
      <c r="K237" s="7">
        <f t="shared" si="215"/>
        <v>12710</v>
      </c>
      <c r="L237" s="20"/>
      <c r="M237" s="6"/>
      <c r="N237" s="6">
        <v>15000</v>
      </c>
      <c r="O237" s="6">
        <v>35500</v>
      </c>
      <c r="P237" s="6">
        <f>ROUND(0.453*O237,-1)</f>
        <v>16080</v>
      </c>
      <c r="Q237" s="6"/>
      <c r="R237" s="24"/>
      <c r="AQ237" s="132"/>
      <c r="AR237" s="47">
        <v>104</v>
      </c>
      <c r="AS237" s="80">
        <f t="shared" si="218"/>
        <v>3170</v>
      </c>
      <c r="AT237" s="80" t="s">
        <v>17</v>
      </c>
      <c r="AU237" s="80">
        <v>40300</v>
      </c>
      <c r="AV237" s="81">
        <f t="shared" si="217"/>
        <v>18260</v>
      </c>
      <c r="AW237" s="81">
        <v>57350</v>
      </c>
      <c r="AX237" s="81">
        <f t="shared" si="220"/>
        <v>25980</v>
      </c>
      <c r="AY237" s="81">
        <v>2100</v>
      </c>
      <c r="AZ237" s="82">
        <v>5</v>
      </c>
    </row>
    <row r="238" spans="5:52" ht="15.75" customHeight="1">
      <c r="E238" s="26">
        <v>21</v>
      </c>
      <c r="F238" s="145"/>
      <c r="G238" s="1">
        <v>104</v>
      </c>
      <c r="H238" s="1">
        <f t="shared" si="175"/>
        <v>3170</v>
      </c>
      <c r="I238" s="1" t="s">
        <v>17</v>
      </c>
      <c r="J238" s="1">
        <v>28900</v>
      </c>
      <c r="K238" s="3">
        <f t="shared" si="215"/>
        <v>13090</v>
      </c>
      <c r="L238" s="1"/>
      <c r="M238" s="3"/>
      <c r="N238" s="1"/>
      <c r="O238" s="1"/>
      <c r="P238" s="1"/>
      <c r="Q238" s="1"/>
      <c r="R238" s="23">
        <v>14290</v>
      </c>
      <c r="AQ238" s="132"/>
      <c r="AR238" s="48">
        <v>108</v>
      </c>
      <c r="AS238" s="50">
        <f t="shared" si="218"/>
        <v>3290</v>
      </c>
      <c r="AT238" s="50" t="s">
        <v>17</v>
      </c>
      <c r="AU238" s="50">
        <v>41900</v>
      </c>
      <c r="AV238" s="51">
        <f t="shared" si="217"/>
        <v>18980</v>
      </c>
      <c r="AW238" s="51">
        <v>63650</v>
      </c>
      <c r="AX238" s="51">
        <f t="shared" si="220"/>
        <v>28830</v>
      </c>
      <c r="AY238" s="51">
        <v>2100</v>
      </c>
      <c r="AZ238" s="54">
        <v>5</v>
      </c>
    </row>
    <row r="239" spans="5:52" ht="15.75" customHeight="1">
      <c r="E239" s="26">
        <v>22</v>
      </c>
      <c r="F239" s="145"/>
      <c r="G239" s="2">
        <v>108</v>
      </c>
      <c r="H239" s="6">
        <f t="shared" si="175"/>
        <v>3290</v>
      </c>
      <c r="I239" s="6" t="s">
        <v>17</v>
      </c>
      <c r="J239" s="6">
        <v>29500</v>
      </c>
      <c r="K239" s="7">
        <f t="shared" si="215"/>
        <v>13360</v>
      </c>
      <c r="L239" s="20"/>
      <c r="M239" s="6"/>
      <c r="N239" s="6"/>
      <c r="O239" s="6"/>
      <c r="P239" s="6"/>
      <c r="Q239" s="6"/>
      <c r="R239" s="24"/>
      <c r="AQ239" s="132"/>
      <c r="AR239" s="47">
        <v>112</v>
      </c>
      <c r="AS239" s="80">
        <f t="shared" si="218"/>
        <v>3410</v>
      </c>
      <c r="AT239" s="80" t="s">
        <v>17</v>
      </c>
      <c r="AU239" s="80">
        <v>42700</v>
      </c>
      <c r="AV239" s="81">
        <f t="shared" si="217"/>
        <v>19340</v>
      </c>
      <c r="AW239" s="81">
        <v>66550</v>
      </c>
      <c r="AX239" s="81">
        <f t="shared" si="220"/>
        <v>30150</v>
      </c>
      <c r="AY239" s="81">
        <v>2100</v>
      </c>
      <c r="AZ239" s="82">
        <v>5</v>
      </c>
    </row>
    <row r="240" spans="5:52" ht="15.75" customHeight="1">
      <c r="E240" s="26">
        <v>23</v>
      </c>
      <c r="F240" s="145"/>
      <c r="G240" s="2">
        <v>112</v>
      </c>
      <c r="H240" s="1">
        <f t="shared" si="175"/>
        <v>3410</v>
      </c>
      <c r="I240" s="1" t="s">
        <v>17</v>
      </c>
      <c r="J240" s="1">
        <v>30450</v>
      </c>
      <c r="K240" s="3">
        <f t="shared" si="215"/>
        <v>13790</v>
      </c>
      <c r="L240" s="1"/>
      <c r="M240" s="3"/>
      <c r="N240" s="1"/>
      <c r="O240" s="1"/>
      <c r="P240" s="1"/>
      <c r="Q240" s="1"/>
      <c r="R240" s="23"/>
      <c r="AQ240" s="132"/>
      <c r="AR240" s="48">
        <v>116</v>
      </c>
      <c r="AS240" s="50">
        <f t="shared" si="218"/>
        <v>3540</v>
      </c>
      <c r="AT240" s="50" t="s">
        <v>17</v>
      </c>
      <c r="AU240" s="50">
        <v>43450</v>
      </c>
      <c r="AV240" s="51">
        <f t="shared" si="217"/>
        <v>19680</v>
      </c>
      <c r="AW240" s="51">
        <v>69500</v>
      </c>
      <c r="AX240" s="51">
        <f t="shared" si="220"/>
        <v>31480</v>
      </c>
      <c r="AY240" s="51">
        <v>2100</v>
      </c>
      <c r="AZ240" s="54">
        <v>5</v>
      </c>
    </row>
    <row r="241" spans="5:52" ht="15.75" customHeight="1" thickBot="1">
      <c r="E241" s="26">
        <v>24</v>
      </c>
      <c r="F241" s="145"/>
      <c r="G241" s="1">
        <v>116</v>
      </c>
      <c r="H241" s="6">
        <f t="shared" si="175"/>
        <v>3540</v>
      </c>
      <c r="I241" s="6" t="s">
        <v>17</v>
      </c>
      <c r="J241" s="6">
        <v>31700</v>
      </c>
      <c r="K241" s="7">
        <f t="shared" si="215"/>
        <v>14360</v>
      </c>
      <c r="L241" s="20"/>
      <c r="M241" s="6"/>
      <c r="N241" s="6"/>
      <c r="O241" s="6"/>
      <c r="P241" s="6"/>
      <c r="Q241" s="6"/>
      <c r="R241" s="24"/>
      <c r="AQ241" s="133"/>
      <c r="AR241" s="28">
        <v>120</v>
      </c>
      <c r="AS241" s="84">
        <f t="shared" si="218"/>
        <v>3660</v>
      </c>
      <c r="AT241" s="84" t="s">
        <v>17</v>
      </c>
      <c r="AU241" s="84">
        <v>44650</v>
      </c>
      <c r="AV241" s="85">
        <f t="shared" si="217"/>
        <v>20230</v>
      </c>
      <c r="AW241" s="85">
        <v>73900</v>
      </c>
      <c r="AX241" s="85">
        <f t="shared" si="220"/>
        <v>33480</v>
      </c>
      <c r="AY241" s="85">
        <v>2100</v>
      </c>
      <c r="AZ241" s="86">
        <v>5</v>
      </c>
    </row>
    <row r="242" spans="5:52" ht="15.75" customHeight="1" thickBot="1">
      <c r="E242" s="27">
        <v>25</v>
      </c>
      <c r="F242" s="146"/>
      <c r="G242" s="28">
        <v>120</v>
      </c>
      <c r="H242" s="13">
        <f t="shared" si="175"/>
        <v>3660</v>
      </c>
      <c r="I242" s="13" t="s">
        <v>17</v>
      </c>
      <c r="J242" s="13">
        <v>33150</v>
      </c>
      <c r="K242" s="14">
        <f t="shared" si="215"/>
        <v>15020</v>
      </c>
      <c r="L242" s="13"/>
      <c r="M242" s="14"/>
      <c r="N242" s="13"/>
      <c r="O242" s="13"/>
      <c r="P242" s="13"/>
      <c r="Q242" s="13"/>
      <c r="R242" s="25">
        <v>16310</v>
      </c>
      <c r="AQ242" s="169" t="s">
        <v>12</v>
      </c>
      <c r="AR242" s="6">
        <v>24</v>
      </c>
      <c r="AS242" s="62">
        <f t="shared" si="218"/>
        <v>730</v>
      </c>
      <c r="AT242" s="62" t="s">
        <v>17</v>
      </c>
      <c r="AU242" s="62">
        <v>30900</v>
      </c>
      <c r="AV242" s="63">
        <f t="shared" si="217"/>
        <v>14000</v>
      </c>
      <c r="AW242" s="63">
        <v>13650</v>
      </c>
      <c r="AX242" s="63">
        <f t="shared" si="220"/>
        <v>6180</v>
      </c>
      <c r="AY242" s="63">
        <v>2250</v>
      </c>
      <c r="AZ242" s="73">
        <v>4</v>
      </c>
    </row>
    <row r="243" spans="5:52" ht="15.75" customHeight="1">
      <c r="E243" s="29">
        <v>1</v>
      </c>
      <c r="F243" s="144" t="s">
        <v>7</v>
      </c>
      <c r="G243" s="30">
        <v>24</v>
      </c>
      <c r="H243" s="8">
        <f t="shared" si="175"/>
        <v>730</v>
      </c>
      <c r="I243" s="8" t="s">
        <v>17</v>
      </c>
      <c r="J243" s="8">
        <v>21450</v>
      </c>
      <c r="K243" s="9">
        <f t="shared" si="215"/>
        <v>9720</v>
      </c>
      <c r="L243" s="8">
        <v>21352</v>
      </c>
      <c r="M243" s="9">
        <f t="shared" ref="M243:M252" si="221">ROUND(0.453*L243,-1)</f>
        <v>9670</v>
      </c>
      <c r="N243" s="8">
        <v>14000</v>
      </c>
      <c r="O243" s="8"/>
      <c r="P243" s="8"/>
      <c r="Q243" s="8"/>
      <c r="R243" s="10"/>
      <c r="AQ243" s="132"/>
      <c r="AR243" s="47">
        <v>28</v>
      </c>
      <c r="AS243" s="80">
        <f t="shared" si="218"/>
        <v>850</v>
      </c>
      <c r="AT243" s="80" t="s">
        <v>17</v>
      </c>
      <c r="AU243" s="80">
        <v>31800</v>
      </c>
      <c r="AV243" s="81">
        <f t="shared" si="217"/>
        <v>14410</v>
      </c>
      <c r="AW243" s="81">
        <v>14850</v>
      </c>
      <c r="AX243" s="81">
        <f t="shared" si="220"/>
        <v>6730</v>
      </c>
      <c r="AY243" s="81">
        <v>2250</v>
      </c>
      <c r="AZ243" s="82">
        <v>4</v>
      </c>
    </row>
    <row r="244" spans="5:52" ht="15.75" customHeight="1">
      <c r="E244" s="26">
        <v>2</v>
      </c>
      <c r="F244" s="145"/>
      <c r="G244" s="2">
        <v>28</v>
      </c>
      <c r="H244" s="1">
        <f t="shared" si="175"/>
        <v>850</v>
      </c>
      <c r="I244" s="1" t="s">
        <v>17</v>
      </c>
      <c r="J244" s="2">
        <v>22100</v>
      </c>
      <c r="K244" s="3">
        <f t="shared" si="215"/>
        <v>10010</v>
      </c>
      <c r="L244" s="2">
        <v>22168</v>
      </c>
      <c r="M244" s="3">
        <f t="shared" si="221"/>
        <v>10040</v>
      </c>
      <c r="N244" s="1">
        <v>14000</v>
      </c>
      <c r="O244" s="2"/>
      <c r="P244" s="2"/>
      <c r="Q244" s="2"/>
      <c r="R244" s="23"/>
      <c r="AQ244" s="132"/>
      <c r="AR244" s="48">
        <v>32</v>
      </c>
      <c r="AS244" s="50">
        <f t="shared" si="218"/>
        <v>980</v>
      </c>
      <c r="AT244" s="50" t="s">
        <v>17</v>
      </c>
      <c r="AU244" s="50">
        <v>32600</v>
      </c>
      <c r="AV244" s="51">
        <f t="shared" si="217"/>
        <v>14770</v>
      </c>
      <c r="AW244" s="51">
        <v>16100</v>
      </c>
      <c r="AX244" s="51">
        <f t="shared" si="220"/>
        <v>7290</v>
      </c>
      <c r="AY244" s="51">
        <v>2250</v>
      </c>
      <c r="AZ244" s="54">
        <v>4</v>
      </c>
    </row>
    <row r="245" spans="5:52" ht="15.75" customHeight="1">
      <c r="E245" s="26">
        <v>3</v>
      </c>
      <c r="F245" s="145"/>
      <c r="G245" s="2">
        <v>32</v>
      </c>
      <c r="H245" s="6">
        <f t="shared" ref="H245:H306" si="222">ROUND(30.48*G245,-1)</f>
        <v>980</v>
      </c>
      <c r="I245" s="6" t="s">
        <v>17</v>
      </c>
      <c r="J245" s="6">
        <v>22700</v>
      </c>
      <c r="K245" s="7">
        <f t="shared" si="215"/>
        <v>10280</v>
      </c>
      <c r="L245" s="6">
        <v>22964</v>
      </c>
      <c r="M245" s="7">
        <f t="shared" si="221"/>
        <v>10400</v>
      </c>
      <c r="N245" s="6">
        <v>14000</v>
      </c>
      <c r="O245" s="6"/>
      <c r="P245" s="6"/>
      <c r="Q245" s="6"/>
      <c r="R245" s="24"/>
      <c r="AQ245" s="132"/>
      <c r="AR245" s="47">
        <v>36</v>
      </c>
      <c r="AS245" s="80">
        <f t="shared" si="218"/>
        <v>1100</v>
      </c>
      <c r="AT245" s="80" t="s">
        <v>17</v>
      </c>
      <c r="AU245" s="80">
        <v>33450</v>
      </c>
      <c r="AV245" s="81">
        <f t="shared" si="217"/>
        <v>15150</v>
      </c>
      <c r="AW245" s="81">
        <v>18100</v>
      </c>
      <c r="AX245" s="81">
        <f t="shared" si="220"/>
        <v>8200</v>
      </c>
      <c r="AY245" s="81">
        <v>2250</v>
      </c>
      <c r="AZ245" s="82">
        <v>4</v>
      </c>
    </row>
    <row r="246" spans="5:52" ht="15.75" customHeight="1">
      <c r="E246" s="26">
        <v>4</v>
      </c>
      <c r="F246" s="145"/>
      <c r="G246" s="1">
        <v>36</v>
      </c>
      <c r="H246" s="1">
        <f t="shared" si="222"/>
        <v>1100</v>
      </c>
      <c r="I246" s="1" t="s">
        <v>17</v>
      </c>
      <c r="J246" s="2">
        <v>23300</v>
      </c>
      <c r="K246" s="3">
        <f t="shared" si="215"/>
        <v>10550</v>
      </c>
      <c r="L246" s="2">
        <v>23176</v>
      </c>
      <c r="M246" s="3">
        <f t="shared" si="221"/>
        <v>10500</v>
      </c>
      <c r="N246" s="1">
        <v>14000</v>
      </c>
      <c r="O246" s="2"/>
      <c r="P246" s="2"/>
      <c r="Q246" s="2"/>
      <c r="R246" s="23"/>
      <c r="AQ246" s="132"/>
      <c r="AR246" s="48">
        <v>40</v>
      </c>
      <c r="AS246" s="50">
        <f t="shared" si="218"/>
        <v>1220</v>
      </c>
      <c r="AT246" s="50" t="s">
        <v>17</v>
      </c>
      <c r="AU246" s="50">
        <v>34200</v>
      </c>
      <c r="AV246" s="51">
        <f t="shared" si="217"/>
        <v>15490</v>
      </c>
      <c r="AW246" s="51">
        <v>19850</v>
      </c>
      <c r="AX246" s="51">
        <f t="shared" si="220"/>
        <v>8990</v>
      </c>
      <c r="AY246" s="51">
        <v>2250</v>
      </c>
      <c r="AZ246" s="54">
        <v>4</v>
      </c>
    </row>
    <row r="247" spans="5:52" ht="15.75" customHeight="1">
      <c r="E247" s="26">
        <v>5</v>
      </c>
      <c r="F247" s="145"/>
      <c r="G247" s="2">
        <v>40</v>
      </c>
      <c r="H247" s="6">
        <f t="shared" si="222"/>
        <v>1220</v>
      </c>
      <c r="I247" s="6" t="s">
        <v>17</v>
      </c>
      <c r="J247" s="6">
        <v>23800</v>
      </c>
      <c r="K247" s="7">
        <f t="shared" si="215"/>
        <v>10780</v>
      </c>
      <c r="L247" s="6">
        <v>24568</v>
      </c>
      <c r="M247" s="7">
        <f t="shared" si="221"/>
        <v>11130</v>
      </c>
      <c r="N247" s="6">
        <v>14000</v>
      </c>
      <c r="O247" s="6">
        <v>26100</v>
      </c>
      <c r="P247" s="6">
        <f>ROUND(0.453*O247,-1)</f>
        <v>11820</v>
      </c>
      <c r="Q247" s="6">
        <v>11530</v>
      </c>
      <c r="R247" s="24"/>
      <c r="AQ247" s="132"/>
      <c r="AR247" s="47">
        <v>44</v>
      </c>
      <c r="AS247" s="80">
        <f t="shared" si="218"/>
        <v>1340</v>
      </c>
      <c r="AT247" s="80" t="s">
        <v>17</v>
      </c>
      <c r="AU247" s="80">
        <v>35150</v>
      </c>
      <c r="AV247" s="81">
        <f t="shared" si="217"/>
        <v>15920</v>
      </c>
      <c r="AW247" s="81">
        <v>22800</v>
      </c>
      <c r="AX247" s="81">
        <f t="shared" si="220"/>
        <v>10330</v>
      </c>
      <c r="AY247" s="81">
        <v>2250</v>
      </c>
      <c r="AZ247" s="82">
        <v>4</v>
      </c>
    </row>
    <row r="248" spans="5:52" ht="15.75" customHeight="1">
      <c r="E248" s="26">
        <v>6</v>
      </c>
      <c r="F248" s="145"/>
      <c r="G248" s="2">
        <v>44</v>
      </c>
      <c r="H248" s="1">
        <f t="shared" si="222"/>
        <v>1340</v>
      </c>
      <c r="I248" s="1" t="s">
        <v>17</v>
      </c>
      <c r="J248" s="2">
        <v>24550</v>
      </c>
      <c r="K248" s="3">
        <f t="shared" si="215"/>
        <v>11120</v>
      </c>
      <c r="L248" s="2">
        <v>24988</v>
      </c>
      <c r="M248" s="3">
        <f t="shared" si="221"/>
        <v>11320</v>
      </c>
      <c r="N248" s="1">
        <v>15500</v>
      </c>
      <c r="O248" s="2"/>
      <c r="P248" s="2"/>
      <c r="Q248" s="2"/>
      <c r="R248" s="23">
        <v>11820</v>
      </c>
      <c r="AQ248" s="132"/>
      <c r="AR248" s="48">
        <v>48</v>
      </c>
      <c r="AS248" s="50">
        <f t="shared" si="218"/>
        <v>1460</v>
      </c>
      <c r="AT248" s="50" t="s">
        <v>17</v>
      </c>
      <c r="AU248" s="50">
        <v>35700</v>
      </c>
      <c r="AV248" s="51">
        <f t="shared" si="217"/>
        <v>16170</v>
      </c>
      <c r="AW248" s="51">
        <v>24100</v>
      </c>
      <c r="AX248" s="51">
        <f t="shared" si="220"/>
        <v>10920</v>
      </c>
      <c r="AY248" s="51">
        <v>2250</v>
      </c>
      <c r="AZ248" s="54">
        <v>4</v>
      </c>
    </row>
    <row r="249" spans="5:52" ht="15.75" customHeight="1">
      <c r="E249" s="26">
        <v>7</v>
      </c>
      <c r="F249" s="145"/>
      <c r="G249" s="1">
        <v>48</v>
      </c>
      <c r="H249" s="6">
        <f t="shared" si="222"/>
        <v>1460</v>
      </c>
      <c r="I249" s="6" t="s">
        <v>17</v>
      </c>
      <c r="J249" s="6">
        <v>25100</v>
      </c>
      <c r="K249" s="7">
        <f t="shared" si="215"/>
        <v>11370</v>
      </c>
      <c r="L249" s="6">
        <v>25948</v>
      </c>
      <c r="M249" s="7">
        <f t="shared" si="221"/>
        <v>11750</v>
      </c>
      <c r="N249" s="6">
        <v>15500</v>
      </c>
      <c r="O249" s="6"/>
      <c r="P249" s="6"/>
      <c r="Q249" s="6">
        <v>11900</v>
      </c>
      <c r="R249" s="24"/>
      <c r="AQ249" s="132"/>
      <c r="AR249" s="47">
        <v>52</v>
      </c>
      <c r="AS249" s="80">
        <f t="shared" si="218"/>
        <v>1580</v>
      </c>
      <c r="AT249" s="80" t="s">
        <v>17</v>
      </c>
      <c r="AU249" s="80">
        <v>36450</v>
      </c>
      <c r="AV249" s="81">
        <f t="shared" si="217"/>
        <v>16510</v>
      </c>
      <c r="AW249" s="81">
        <v>26400</v>
      </c>
      <c r="AX249" s="81">
        <f t="shared" si="220"/>
        <v>11960</v>
      </c>
      <c r="AY249" s="81">
        <v>2250</v>
      </c>
      <c r="AZ249" s="82">
        <v>4</v>
      </c>
    </row>
    <row r="250" spans="5:52" ht="15.75" customHeight="1">
      <c r="E250" s="26">
        <v>8</v>
      </c>
      <c r="F250" s="145"/>
      <c r="G250" s="2">
        <v>52</v>
      </c>
      <c r="H250" s="1">
        <f t="shared" si="222"/>
        <v>1580</v>
      </c>
      <c r="I250" s="1" t="s">
        <v>17</v>
      </c>
      <c r="J250" s="2">
        <v>25550</v>
      </c>
      <c r="K250" s="3">
        <f t="shared" si="215"/>
        <v>11570</v>
      </c>
      <c r="L250" s="2">
        <v>26896</v>
      </c>
      <c r="M250" s="3">
        <f t="shared" si="221"/>
        <v>12180</v>
      </c>
      <c r="N250" s="1">
        <v>15500</v>
      </c>
      <c r="O250" s="2">
        <v>28000</v>
      </c>
      <c r="P250" s="2">
        <f>ROUND(0.453*O250,-1)</f>
        <v>12680</v>
      </c>
      <c r="Q250" s="2">
        <v>12200</v>
      </c>
      <c r="R250" s="23"/>
      <c r="AQ250" s="132"/>
      <c r="AR250" s="48">
        <v>56</v>
      </c>
      <c r="AS250" s="50">
        <f t="shared" si="218"/>
        <v>1710</v>
      </c>
      <c r="AT250" s="50" t="s">
        <v>17</v>
      </c>
      <c r="AU250" s="50">
        <v>36750</v>
      </c>
      <c r="AV250" s="51">
        <f t="shared" si="217"/>
        <v>16650</v>
      </c>
      <c r="AW250" s="51">
        <v>26850</v>
      </c>
      <c r="AX250" s="51">
        <f t="shared" si="220"/>
        <v>12160</v>
      </c>
      <c r="AY250" s="51">
        <v>2250</v>
      </c>
      <c r="AZ250" s="54">
        <v>4</v>
      </c>
    </row>
    <row r="251" spans="5:52" ht="15.75" customHeight="1">
      <c r="E251" s="26">
        <v>9</v>
      </c>
      <c r="F251" s="145"/>
      <c r="G251" s="2">
        <v>56</v>
      </c>
      <c r="H251" s="6">
        <f t="shared" si="222"/>
        <v>1710</v>
      </c>
      <c r="I251" s="6" t="s">
        <v>17</v>
      </c>
      <c r="J251" s="6">
        <v>26050</v>
      </c>
      <c r="K251" s="7">
        <f t="shared" si="215"/>
        <v>11800</v>
      </c>
      <c r="L251" s="6">
        <v>27928</v>
      </c>
      <c r="M251" s="7">
        <f t="shared" si="221"/>
        <v>12650</v>
      </c>
      <c r="N251" s="6">
        <v>15500</v>
      </c>
      <c r="O251" s="6"/>
      <c r="P251" s="6"/>
      <c r="Q251" s="6"/>
      <c r="R251" s="24"/>
      <c r="AQ251" s="132"/>
      <c r="AR251" s="47">
        <v>60</v>
      </c>
      <c r="AS251" s="80">
        <f t="shared" si="218"/>
        <v>1830</v>
      </c>
      <c r="AT251" s="80" t="s">
        <v>17</v>
      </c>
      <c r="AU251" s="80">
        <v>37350</v>
      </c>
      <c r="AV251" s="81">
        <f t="shared" si="217"/>
        <v>16920</v>
      </c>
      <c r="AW251" s="81">
        <v>28600</v>
      </c>
      <c r="AX251" s="81">
        <f t="shared" si="220"/>
        <v>12960</v>
      </c>
      <c r="AY251" s="81">
        <v>2250</v>
      </c>
      <c r="AZ251" s="82">
        <v>4</v>
      </c>
    </row>
    <row r="252" spans="5:52" ht="15.75" customHeight="1">
      <c r="E252" s="26">
        <v>10</v>
      </c>
      <c r="F252" s="145"/>
      <c r="G252" s="1">
        <v>60</v>
      </c>
      <c r="H252" s="1">
        <f t="shared" si="222"/>
        <v>1830</v>
      </c>
      <c r="I252" s="1" t="s">
        <v>17</v>
      </c>
      <c r="J252" s="2">
        <v>26500</v>
      </c>
      <c r="K252" s="3">
        <f t="shared" si="215"/>
        <v>12000</v>
      </c>
      <c r="L252" s="2">
        <v>28422</v>
      </c>
      <c r="M252" s="3">
        <f t="shared" si="221"/>
        <v>12880</v>
      </c>
      <c r="N252" s="1">
        <v>18000</v>
      </c>
      <c r="O252" s="2">
        <v>29540</v>
      </c>
      <c r="P252" s="2">
        <f>ROUND(0.453*O252,-1)</f>
        <v>13380</v>
      </c>
      <c r="Q252" s="2">
        <v>12950</v>
      </c>
      <c r="R252" s="23"/>
      <c r="AQ252" s="132"/>
      <c r="AR252" s="48">
        <v>64</v>
      </c>
      <c r="AS252" s="50">
        <f t="shared" si="218"/>
        <v>1950</v>
      </c>
      <c r="AT252" s="50" t="s">
        <v>17</v>
      </c>
      <c r="AU252" s="50">
        <v>37950</v>
      </c>
      <c r="AV252" s="51">
        <f t="shared" si="217"/>
        <v>17190</v>
      </c>
      <c r="AW252" s="51">
        <v>30650</v>
      </c>
      <c r="AX252" s="51">
        <f t="shared" si="220"/>
        <v>13880</v>
      </c>
      <c r="AY252" s="51">
        <v>2250</v>
      </c>
      <c r="AZ252" s="54">
        <v>4</v>
      </c>
    </row>
    <row r="253" spans="5:52" ht="15.75" customHeight="1">
      <c r="E253" s="26">
        <v>11</v>
      </c>
      <c r="F253" s="145"/>
      <c r="G253" s="2">
        <v>64</v>
      </c>
      <c r="H253" s="6">
        <f t="shared" si="222"/>
        <v>1950</v>
      </c>
      <c r="I253" s="6" t="s">
        <v>17</v>
      </c>
      <c r="J253" s="6">
        <v>27000</v>
      </c>
      <c r="K253" s="7">
        <f t="shared" si="215"/>
        <v>12230</v>
      </c>
      <c r="L253" s="6"/>
      <c r="M253" s="7"/>
      <c r="N253" s="6">
        <v>18000</v>
      </c>
      <c r="O253" s="6"/>
      <c r="P253" s="6"/>
      <c r="Q253" s="6">
        <v>13150</v>
      </c>
      <c r="R253" s="24"/>
      <c r="AQ253" s="132"/>
      <c r="AR253" s="47">
        <v>68</v>
      </c>
      <c r="AS253" s="80">
        <f t="shared" si="218"/>
        <v>2070</v>
      </c>
      <c r="AT253" s="80" t="s">
        <v>17</v>
      </c>
      <c r="AU253" s="80">
        <v>38800</v>
      </c>
      <c r="AV253" s="81">
        <f t="shared" ref="AV253:AV266" si="223">ROUND(0.453*AU253,-1)</f>
        <v>17580</v>
      </c>
      <c r="AW253" s="81">
        <v>33450</v>
      </c>
      <c r="AX253" s="81">
        <f t="shared" si="220"/>
        <v>15150</v>
      </c>
      <c r="AY253" s="81">
        <v>2250</v>
      </c>
      <c r="AZ253" s="82">
        <v>4</v>
      </c>
    </row>
    <row r="254" spans="5:52" ht="15.75" customHeight="1">
      <c r="E254" s="26">
        <v>12</v>
      </c>
      <c r="F254" s="145"/>
      <c r="G254" s="2">
        <v>68</v>
      </c>
      <c r="H254" s="1">
        <f t="shared" si="222"/>
        <v>2070</v>
      </c>
      <c r="I254" s="1" t="s">
        <v>17</v>
      </c>
      <c r="J254" s="2">
        <v>27800</v>
      </c>
      <c r="K254" s="3">
        <f t="shared" si="215"/>
        <v>12590</v>
      </c>
      <c r="L254" s="2"/>
      <c r="M254" s="3"/>
      <c r="N254" s="1">
        <v>18000</v>
      </c>
      <c r="O254" s="2"/>
      <c r="P254" s="2"/>
      <c r="Q254" s="2"/>
      <c r="R254" s="23">
        <v>13770</v>
      </c>
      <c r="AQ254" s="132"/>
      <c r="AR254" s="48">
        <v>72</v>
      </c>
      <c r="AS254" s="50">
        <f t="shared" si="218"/>
        <v>2190</v>
      </c>
      <c r="AT254" s="50" t="s">
        <v>17</v>
      </c>
      <c r="AU254" s="50">
        <v>39400</v>
      </c>
      <c r="AV254" s="51">
        <f t="shared" si="223"/>
        <v>17850</v>
      </c>
      <c r="AW254" s="51">
        <v>35400</v>
      </c>
      <c r="AX254" s="51">
        <f t="shared" si="220"/>
        <v>16040</v>
      </c>
      <c r="AY254" s="51">
        <v>2250</v>
      </c>
      <c r="AZ254" s="54">
        <v>4</v>
      </c>
    </row>
    <row r="255" spans="5:52" ht="15.75" customHeight="1">
      <c r="E255" s="26">
        <v>13</v>
      </c>
      <c r="F255" s="145"/>
      <c r="G255" s="1">
        <v>72</v>
      </c>
      <c r="H255" s="6">
        <f t="shared" si="222"/>
        <v>2190</v>
      </c>
      <c r="I255" s="6" t="s">
        <v>17</v>
      </c>
      <c r="J255" s="6">
        <v>28350</v>
      </c>
      <c r="K255" s="7">
        <f t="shared" si="215"/>
        <v>12840</v>
      </c>
      <c r="L255" s="6"/>
      <c r="M255" s="7"/>
      <c r="N255" s="6">
        <v>18000</v>
      </c>
      <c r="O255" s="6">
        <v>31800</v>
      </c>
      <c r="P255" s="6">
        <f>ROUND(0.453*O255,-1)</f>
        <v>14410</v>
      </c>
      <c r="Q255" s="6">
        <v>13700</v>
      </c>
      <c r="R255" s="24"/>
      <c r="AQ255" s="132"/>
      <c r="AR255" s="47">
        <v>76</v>
      </c>
      <c r="AS255" s="80">
        <f t="shared" ref="AS255:AS266" si="224">ROUND(30.48*AR255,-1)</f>
        <v>2320</v>
      </c>
      <c r="AT255" s="80" t="s">
        <v>17</v>
      </c>
      <c r="AU255" s="80">
        <v>40050</v>
      </c>
      <c r="AV255" s="81">
        <f t="shared" si="223"/>
        <v>18140</v>
      </c>
      <c r="AW255" s="81">
        <v>37700</v>
      </c>
      <c r="AX255" s="81">
        <f t="shared" si="220"/>
        <v>17080</v>
      </c>
      <c r="AY255" s="81">
        <v>2250</v>
      </c>
      <c r="AZ255" s="82">
        <v>4</v>
      </c>
    </row>
    <row r="256" spans="5:52" ht="15.75" customHeight="1">
      <c r="E256" s="26">
        <v>14</v>
      </c>
      <c r="F256" s="145"/>
      <c r="G256" s="2">
        <v>76</v>
      </c>
      <c r="H256" s="1">
        <f t="shared" si="222"/>
        <v>2320</v>
      </c>
      <c r="I256" s="1" t="s">
        <v>17</v>
      </c>
      <c r="J256" s="2">
        <v>28750</v>
      </c>
      <c r="K256" s="3">
        <f t="shared" ref="K256:K319" si="225">ROUND(0.453*J256,-1)</f>
        <v>13020</v>
      </c>
      <c r="L256" s="2"/>
      <c r="M256" s="3"/>
      <c r="N256" s="1">
        <v>18000</v>
      </c>
      <c r="O256" s="2"/>
      <c r="P256" s="2"/>
      <c r="Q256" s="2"/>
      <c r="R256" s="23"/>
      <c r="AQ256" s="132"/>
      <c r="AR256" s="48">
        <v>80</v>
      </c>
      <c r="AS256" s="50">
        <f t="shared" si="224"/>
        <v>2440</v>
      </c>
      <c r="AT256" s="50" t="s">
        <v>17</v>
      </c>
      <c r="AU256" s="50">
        <v>40750</v>
      </c>
      <c r="AV256" s="51">
        <f t="shared" si="223"/>
        <v>18460</v>
      </c>
      <c r="AW256" s="51">
        <v>40050</v>
      </c>
      <c r="AX256" s="51">
        <f t="shared" si="220"/>
        <v>18140</v>
      </c>
      <c r="AY256" s="51">
        <v>2250</v>
      </c>
      <c r="AZ256" s="54">
        <v>4</v>
      </c>
    </row>
    <row r="257" spans="5:52" ht="15.75" customHeight="1">
      <c r="E257" s="26">
        <v>15</v>
      </c>
      <c r="F257" s="145"/>
      <c r="G257" s="2">
        <v>80</v>
      </c>
      <c r="H257" s="6">
        <f t="shared" si="222"/>
        <v>2440</v>
      </c>
      <c r="I257" s="6" t="s">
        <v>17</v>
      </c>
      <c r="J257" s="6">
        <v>29250</v>
      </c>
      <c r="K257" s="7">
        <f t="shared" si="225"/>
        <v>13250</v>
      </c>
      <c r="L257" s="6"/>
      <c r="M257" s="7"/>
      <c r="N257" s="6">
        <v>20000</v>
      </c>
      <c r="O257" s="6">
        <v>34000</v>
      </c>
      <c r="P257" s="6">
        <f>ROUND(0.453*O257,-1)</f>
        <v>15400</v>
      </c>
      <c r="Q257" s="6">
        <v>14300</v>
      </c>
      <c r="R257" s="24"/>
      <c r="AQ257" s="132"/>
      <c r="AR257" s="47">
        <v>84</v>
      </c>
      <c r="AS257" s="80">
        <f t="shared" si="224"/>
        <v>2560</v>
      </c>
      <c r="AT257" s="80" t="s">
        <v>17</v>
      </c>
      <c r="AU257" s="80">
        <v>41350</v>
      </c>
      <c r="AV257" s="81">
        <f t="shared" si="223"/>
        <v>18730</v>
      </c>
      <c r="AW257" s="81">
        <v>42200</v>
      </c>
      <c r="AX257" s="81">
        <f t="shared" si="220"/>
        <v>19120</v>
      </c>
      <c r="AY257" s="81">
        <v>2250</v>
      </c>
      <c r="AZ257" s="82">
        <v>4</v>
      </c>
    </row>
    <row r="258" spans="5:52" ht="15.75" customHeight="1">
      <c r="E258" s="26">
        <v>16</v>
      </c>
      <c r="F258" s="145"/>
      <c r="G258" s="1">
        <v>84</v>
      </c>
      <c r="H258" s="1">
        <f t="shared" si="222"/>
        <v>2560</v>
      </c>
      <c r="I258" s="1" t="s">
        <v>17</v>
      </c>
      <c r="J258" s="2">
        <v>29850</v>
      </c>
      <c r="K258" s="3">
        <f t="shared" si="225"/>
        <v>13520</v>
      </c>
      <c r="L258" s="2"/>
      <c r="M258" s="3"/>
      <c r="N258" s="1">
        <v>20000</v>
      </c>
      <c r="O258" s="2"/>
      <c r="P258" s="2"/>
      <c r="Q258" s="2">
        <v>14650</v>
      </c>
      <c r="R258" s="23"/>
      <c r="AQ258" s="132"/>
      <c r="AR258" s="69">
        <v>88</v>
      </c>
      <c r="AS258" s="50">
        <f t="shared" si="224"/>
        <v>2680</v>
      </c>
      <c r="AT258" s="50" t="s">
        <v>17</v>
      </c>
      <c r="AU258" s="50">
        <v>42000</v>
      </c>
      <c r="AV258" s="51">
        <f t="shared" si="223"/>
        <v>19030</v>
      </c>
      <c r="AW258" s="51">
        <v>44450</v>
      </c>
      <c r="AX258" s="51">
        <f t="shared" si="220"/>
        <v>20140</v>
      </c>
      <c r="AY258" s="51">
        <v>2250</v>
      </c>
      <c r="AZ258" s="54">
        <v>4</v>
      </c>
    </row>
    <row r="259" spans="5:52" ht="15.75" customHeight="1">
      <c r="E259" s="26">
        <v>17</v>
      </c>
      <c r="F259" s="145"/>
      <c r="G259" s="2">
        <v>88</v>
      </c>
      <c r="H259" s="6">
        <f t="shared" si="222"/>
        <v>2680</v>
      </c>
      <c r="I259" s="6" t="s">
        <v>17</v>
      </c>
      <c r="J259" s="6">
        <v>30400</v>
      </c>
      <c r="K259" s="7">
        <f t="shared" si="225"/>
        <v>13770</v>
      </c>
      <c r="L259" s="6"/>
      <c r="M259" s="7"/>
      <c r="N259" s="6">
        <v>20000</v>
      </c>
      <c r="O259" s="6"/>
      <c r="P259" s="6"/>
      <c r="Q259" s="6"/>
      <c r="R259" s="24"/>
      <c r="AQ259" s="132"/>
      <c r="AR259" s="70">
        <v>92</v>
      </c>
      <c r="AS259" s="80">
        <f t="shared" si="224"/>
        <v>2800</v>
      </c>
      <c r="AT259" s="80" t="s">
        <v>17</v>
      </c>
      <c r="AU259" s="80">
        <v>42650</v>
      </c>
      <c r="AV259" s="81">
        <f t="shared" si="223"/>
        <v>19320</v>
      </c>
      <c r="AW259" s="81">
        <v>46800</v>
      </c>
      <c r="AX259" s="81">
        <f t="shared" si="220"/>
        <v>21200</v>
      </c>
      <c r="AY259" s="81">
        <v>2250</v>
      </c>
      <c r="AZ259" s="82">
        <v>4</v>
      </c>
    </row>
    <row r="260" spans="5:52" ht="15.75" customHeight="1">
      <c r="E260" s="26">
        <v>18</v>
      </c>
      <c r="F260" s="145"/>
      <c r="G260" s="1">
        <v>92</v>
      </c>
      <c r="H260" s="1">
        <f t="shared" si="222"/>
        <v>2800</v>
      </c>
      <c r="I260" s="1" t="s">
        <v>17</v>
      </c>
      <c r="J260" s="2">
        <v>31100</v>
      </c>
      <c r="K260" s="3">
        <f t="shared" si="225"/>
        <v>14090</v>
      </c>
      <c r="L260" s="2"/>
      <c r="M260" s="3"/>
      <c r="N260" s="1">
        <v>20000</v>
      </c>
      <c r="O260" s="2">
        <v>38300</v>
      </c>
      <c r="P260" s="2">
        <f>ROUND(0.453*O260,-1)</f>
        <v>17350</v>
      </c>
      <c r="Q260" s="2">
        <v>15300</v>
      </c>
      <c r="R260" s="23"/>
      <c r="AQ260" s="132"/>
      <c r="AR260" s="37">
        <v>96</v>
      </c>
      <c r="AS260" s="50">
        <f t="shared" si="224"/>
        <v>2930</v>
      </c>
      <c r="AT260" s="50" t="s">
        <v>17</v>
      </c>
      <c r="AU260" s="50">
        <v>44450</v>
      </c>
      <c r="AV260" s="51">
        <f t="shared" si="223"/>
        <v>20140</v>
      </c>
      <c r="AW260" s="51">
        <v>53350</v>
      </c>
      <c r="AX260" s="51">
        <f t="shared" si="220"/>
        <v>24170</v>
      </c>
      <c r="AY260" s="51">
        <v>2250</v>
      </c>
      <c r="AZ260" s="54">
        <v>5</v>
      </c>
    </row>
    <row r="261" spans="5:52" ht="15.75" customHeight="1">
      <c r="E261" s="26">
        <v>19</v>
      </c>
      <c r="F261" s="145"/>
      <c r="G261" s="2">
        <v>96</v>
      </c>
      <c r="H261" s="6">
        <f t="shared" si="222"/>
        <v>2930</v>
      </c>
      <c r="I261" s="6" t="s">
        <v>17</v>
      </c>
      <c r="J261" s="6">
        <v>33150</v>
      </c>
      <c r="K261" s="7">
        <f t="shared" si="225"/>
        <v>15020</v>
      </c>
      <c r="L261" s="6"/>
      <c r="M261" s="7"/>
      <c r="N261" s="6">
        <v>20000</v>
      </c>
      <c r="O261" s="6"/>
      <c r="P261" s="6"/>
      <c r="Q261" s="6"/>
      <c r="R261" s="24">
        <v>16600</v>
      </c>
      <c r="AQ261" s="132"/>
      <c r="AR261" s="47">
        <v>100</v>
      </c>
      <c r="AS261" s="80">
        <f t="shared" si="224"/>
        <v>3050</v>
      </c>
      <c r="AT261" s="80" t="s">
        <v>17</v>
      </c>
      <c r="AU261" s="80">
        <v>45250</v>
      </c>
      <c r="AV261" s="81">
        <f t="shared" si="223"/>
        <v>20500</v>
      </c>
      <c r="AW261" s="81">
        <v>56100</v>
      </c>
      <c r="AX261" s="81">
        <f t="shared" si="220"/>
        <v>25410</v>
      </c>
      <c r="AY261" s="81">
        <v>2250</v>
      </c>
      <c r="AZ261" s="82">
        <v>5</v>
      </c>
    </row>
    <row r="262" spans="5:52" ht="15.75" customHeight="1">
      <c r="E262" s="26">
        <v>20</v>
      </c>
      <c r="F262" s="145"/>
      <c r="G262" s="2">
        <v>100</v>
      </c>
      <c r="H262" s="1">
        <f t="shared" si="222"/>
        <v>3050</v>
      </c>
      <c r="I262" s="1" t="s">
        <v>17</v>
      </c>
      <c r="J262" s="2">
        <v>33800</v>
      </c>
      <c r="K262" s="3">
        <f t="shared" si="225"/>
        <v>15310</v>
      </c>
      <c r="L262" s="2"/>
      <c r="M262" s="3"/>
      <c r="N262" s="1"/>
      <c r="O262" s="2">
        <v>44800</v>
      </c>
      <c r="P262" s="2">
        <f>ROUND(0.453*O262,-1)</f>
        <v>20290</v>
      </c>
      <c r="Q262" s="2"/>
      <c r="R262" s="23"/>
      <c r="AQ262" s="132"/>
      <c r="AR262" s="48">
        <v>104</v>
      </c>
      <c r="AS262" s="50">
        <f t="shared" si="224"/>
        <v>3170</v>
      </c>
      <c r="AT262" s="50" t="s">
        <v>17</v>
      </c>
      <c r="AU262" s="50">
        <v>46450</v>
      </c>
      <c r="AV262" s="51">
        <f t="shared" si="223"/>
        <v>21040</v>
      </c>
      <c r="AW262" s="51">
        <v>60600</v>
      </c>
      <c r="AX262" s="51">
        <f t="shared" si="220"/>
        <v>27450</v>
      </c>
      <c r="AY262" s="51">
        <v>2250</v>
      </c>
      <c r="AZ262" s="54">
        <v>5</v>
      </c>
    </row>
    <row r="263" spans="5:52" ht="15.75" customHeight="1">
      <c r="E263" s="26">
        <v>21</v>
      </c>
      <c r="F263" s="145"/>
      <c r="G263" s="1">
        <v>104</v>
      </c>
      <c r="H263" s="6">
        <f t="shared" si="222"/>
        <v>3170</v>
      </c>
      <c r="I263" s="6" t="s">
        <v>17</v>
      </c>
      <c r="J263" s="6">
        <v>34600</v>
      </c>
      <c r="K263" s="7">
        <f t="shared" si="225"/>
        <v>15670</v>
      </c>
      <c r="L263" s="6"/>
      <c r="M263" s="7"/>
      <c r="N263" s="6"/>
      <c r="O263" s="6"/>
      <c r="P263" s="6"/>
      <c r="Q263" s="6"/>
      <c r="R263" s="24"/>
      <c r="AQ263" s="132"/>
      <c r="AR263" s="47">
        <v>108</v>
      </c>
      <c r="AS263" s="80">
        <f t="shared" si="224"/>
        <v>3290</v>
      </c>
      <c r="AT263" s="80" t="s">
        <v>17</v>
      </c>
      <c r="AU263" s="80">
        <v>47500</v>
      </c>
      <c r="AV263" s="81">
        <f t="shared" si="223"/>
        <v>21520</v>
      </c>
      <c r="AW263" s="81">
        <v>64600</v>
      </c>
      <c r="AX263" s="81">
        <f t="shared" si="220"/>
        <v>29260</v>
      </c>
      <c r="AY263" s="81">
        <v>2250</v>
      </c>
      <c r="AZ263" s="82">
        <v>5</v>
      </c>
    </row>
    <row r="264" spans="5:52" ht="15.75" customHeight="1">
      <c r="E264" s="26">
        <v>22</v>
      </c>
      <c r="F264" s="145"/>
      <c r="G264" s="2">
        <v>108</v>
      </c>
      <c r="H264" s="1">
        <f t="shared" si="222"/>
        <v>3290</v>
      </c>
      <c r="I264" s="1" t="s">
        <v>17</v>
      </c>
      <c r="J264" s="2">
        <v>35550</v>
      </c>
      <c r="K264" s="3">
        <f t="shared" si="225"/>
        <v>16100</v>
      </c>
      <c r="L264" s="2"/>
      <c r="M264" s="3"/>
      <c r="N264" s="1"/>
      <c r="O264" s="2"/>
      <c r="P264" s="2"/>
      <c r="Q264" s="2"/>
      <c r="R264" s="23"/>
      <c r="AQ264" s="132"/>
      <c r="AR264" s="48">
        <v>112</v>
      </c>
      <c r="AS264" s="50">
        <f t="shared" si="224"/>
        <v>3410</v>
      </c>
      <c r="AT264" s="50" t="s">
        <v>17</v>
      </c>
      <c r="AU264" s="50">
        <v>47900</v>
      </c>
      <c r="AV264" s="51">
        <f t="shared" si="223"/>
        <v>21700</v>
      </c>
      <c r="AW264" s="51">
        <v>65900</v>
      </c>
      <c r="AX264" s="51">
        <f t="shared" si="220"/>
        <v>29850</v>
      </c>
      <c r="AY264" s="51">
        <v>2250</v>
      </c>
      <c r="AZ264" s="54">
        <v>5</v>
      </c>
    </row>
    <row r="265" spans="5:52" ht="15.75" customHeight="1">
      <c r="E265" s="26">
        <v>23</v>
      </c>
      <c r="F265" s="145"/>
      <c r="G265" s="2">
        <v>112</v>
      </c>
      <c r="H265" s="6">
        <f t="shared" si="222"/>
        <v>3410</v>
      </c>
      <c r="I265" s="6" t="s">
        <v>17</v>
      </c>
      <c r="J265" s="6">
        <v>36600</v>
      </c>
      <c r="K265" s="7">
        <f t="shared" si="225"/>
        <v>16580</v>
      </c>
      <c r="L265" s="6"/>
      <c r="M265" s="7"/>
      <c r="N265" s="6"/>
      <c r="O265" s="6"/>
      <c r="P265" s="6"/>
      <c r="Q265" s="6"/>
      <c r="R265" s="24"/>
      <c r="AQ265" s="132"/>
      <c r="AR265" s="47">
        <v>116</v>
      </c>
      <c r="AS265" s="80">
        <f t="shared" si="224"/>
        <v>3540</v>
      </c>
      <c r="AT265" s="80" t="s">
        <v>17</v>
      </c>
      <c r="AU265" s="80">
        <v>48650</v>
      </c>
      <c r="AV265" s="81">
        <f t="shared" si="223"/>
        <v>22040</v>
      </c>
      <c r="AW265" s="81">
        <v>68750</v>
      </c>
      <c r="AX265" s="81">
        <f>ROUND(0.453*AW265,-1)</f>
        <v>31140</v>
      </c>
      <c r="AY265" s="81">
        <v>2250</v>
      </c>
      <c r="AZ265" s="82">
        <v>5</v>
      </c>
    </row>
    <row r="266" spans="5:52" ht="15.75" customHeight="1" thickBot="1">
      <c r="E266" s="26">
        <v>24</v>
      </c>
      <c r="F266" s="145"/>
      <c r="G266" s="1">
        <v>116</v>
      </c>
      <c r="H266" s="1">
        <f t="shared" si="222"/>
        <v>3540</v>
      </c>
      <c r="I266" s="1" t="s">
        <v>17</v>
      </c>
      <c r="J266" s="2">
        <v>37950</v>
      </c>
      <c r="K266" s="3">
        <f t="shared" si="225"/>
        <v>17190</v>
      </c>
      <c r="L266" s="2"/>
      <c r="M266" s="3"/>
      <c r="N266" s="1"/>
      <c r="O266" s="2"/>
      <c r="P266" s="2"/>
      <c r="Q266" s="2"/>
      <c r="R266" s="23"/>
      <c r="AQ266" s="133"/>
      <c r="AR266" s="48">
        <v>120</v>
      </c>
      <c r="AS266" s="59">
        <f t="shared" si="224"/>
        <v>3660</v>
      </c>
      <c r="AT266" s="59" t="s">
        <v>17</v>
      </c>
      <c r="AU266" s="59">
        <v>50100</v>
      </c>
      <c r="AV266" s="60">
        <f t="shared" si="223"/>
        <v>22700</v>
      </c>
      <c r="AW266" s="60">
        <v>74300</v>
      </c>
      <c r="AX266" s="60">
        <f t="shared" si="220"/>
        <v>33660</v>
      </c>
      <c r="AY266" s="60">
        <v>2250</v>
      </c>
      <c r="AZ266" s="61">
        <v>5</v>
      </c>
    </row>
    <row r="267" spans="5:52" ht="13.5" customHeight="1" thickBot="1">
      <c r="E267" s="27">
        <v>25</v>
      </c>
      <c r="F267" s="146"/>
      <c r="G267" s="28">
        <v>120</v>
      </c>
      <c r="H267" s="31">
        <f t="shared" si="222"/>
        <v>3660</v>
      </c>
      <c r="I267" s="31" t="s">
        <v>17</v>
      </c>
      <c r="J267" s="31">
        <v>39450</v>
      </c>
      <c r="K267" s="32">
        <f t="shared" si="225"/>
        <v>17870</v>
      </c>
      <c r="L267" s="31"/>
      <c r="M267" s="32"/>
      <c r="N267" s="31"/>
      <c r="O267" s="31"/>
      <c r="P267" s="31"/>
      <c r="Q267" s="31"/>
      <c r="R267" s="33">
        <v>19460</v>
      </c>
      <c r="AQ267" s="162" t="s">
        <v>28</v>
      </c>
      <c r="AR267" s="162"/>
      <c r="AS267" s="162"/>
      <c r="AT267" s="162"/>
      <c r="AU267" s="162"/>
      <c r="AV267" s="162"/>
      <c r="AW267" s="162"/>
      <c r="AX267" s="162"/>
      <c r="AY267" s="162"/>
      <c r="AZ267" s="162"/>
    </row>
    <row r="268" spans="5:52" ht="14.25" customHeight="1">
      <c r="E268" s="29">
        <v>1</v>
      </c>
      <c r="F268" s="144" t="s">
        <v>8</v>
      </c>
      <c r="G268" s="30">
        <v>24</v>
      </c>
      <c r="H268" s="8">
        <f t="shared" si="222"/>
        <v>730</v>
      </c>
      <c r="I268" s="8" t="s">
        <v>17</v>
      </c>
      <c r="J268" s="8">
        <v>24850</v>
      </c>
      <c r="K268" s="9">
        <f t="shared" si="225"/>
        <v>11260</v>
      </c>
      <c r="L268" s="8">
        <v>25687</v>
      </c>
      <c r="M268" s="9">
        <f t="shared" ref="M268:M277" si="226">ROUND(0.453*L268,-1)</f>
        <v>11640</v>
      </c>
      <c r="N268" s="8">
        <v>16000</v>
      </c>
      <c r="O268" s="8"/>
      <c r="P268" s="8"/>
      <c r="Q268" s="8"/>
      <c r="R268" s="10"/>
      <c r="AQ268" s="163" t="s">
        <v>29</v>
      </c>
      <c r="AR268" s="163"/>
      <c r="AS268" s="163"/>
      <c r="AT268" s="163"/>
      <c r="AU268" s="163"/>
      <c r="AV268" s="163"/>
      <c r="AW268" s="163"/>
      <c r="AX268" s="163"/>
      <c r="AY268" s="163"/>
      <c r="AZ268" s="163"/>
    </row>
    <row r="269" spans="5:52" ht="15.75" customHeight="1">
      <c r="E269" s="26">
        <v>2</v>
      </c>
      <c r="F269" s="145"/>
      <c r="G269" s="2">
        <v>28</v>
      </c>
      <c r="H269" s="1">
        <f t="shared" si="222"/>
        <v>850</v>
      </c>
      <c r="I269" s="1" t="s">
        <v>17</v>
      </c>
      <c r="J269" s="2">
        <v>25700</v>
      </c>
      <c r="K269" s="3">
        <f t="shared" si="225"/>
        <v>11640</v>
      </c>
      <c r="L269" s="2">
        <v>26688</v>
      </c>
      <c r="M269" s="3">
        <f t="shared" si="226"/>
        <v>12090</v>
      </c>
      <c r="N269" s="1">
        <v>16000</v>
      </c>
      <c r="O269" s="2"/>
      <c r="P269" s="2"/>
      <c r="Q269" s="2"/>
      <c r="R269" s="23"/>
    </row>
    <row r="270" spans="5:52" ht="15.75" customHeight="1">
      <c r="E270" s="26">
        <v>3</v>
      </c>
      <c r="F270" s="145"/>
      <c r="G270" s="2">
        <v>32</v>
      </c>
      <c r="H270" s="6">
        <f t="shared" si="222"/>
        <v>980</v>
      </c>
      <c r="I270" s="6" t="s">
        <v>17</v>
      </c>
      <c r="J270" s="6">
        <v>26450</v>
      </c>
      <c r="K270" s="7">
        <f t="shared" si="225"/>
        <v>11980</v>
      </c>
      <c r="L270" s="6">
        <v>27564</v>
      </c>
      <c r="M270" s="7">
        <f t="shared" si="226"/>
        <v>12490</v>
      </c>
      <c r="N270" s="6">
        <v>16000</v>
      </c>
      <c r="O270" s="6"/>
      <c r="P270" s="6"/>
      <c r="Q270" s="6"/>
      <c r="R270" s="24"/>
    </row>
    <row r="271" spans="5:52" ht="15.75" customHeight="1">
      <c r="E271" s="26">
        <v>4</v>
      </c>
      <c r="F271" s="145"/>
      <c r="G271" s="1">
        <v>36</v>
      </c>
      <c r="H271" s="1">
        <f t="shared" si="222"/>
        <v>1100</v>
      </c>
      <c r="I271" s="1" t="s">
        <v>17</v>
      </c>
      <c r="J271" s="2">
        <v>27150</v>
      </c>
      <c r="K271" s="3">
        <f t="shared" si="225"/>
        <v>12300</v>
      </c>
      <c r="L271" s="2">
        <v>28514</v>
      </c>
      <c r="M271" s="3">
        <f t="shared" si="226"/>
        <v>12920</v>
      </c>
      <c r="N271" s="1">
        <v>16000</v>
      </c>
      <c r="O271" s="2"/>
      <c r="P271" s="2"/>
      <c r="Q271" s="2"/>
      <c r="R271" s="23"/>
    </row>
    <row r="272" spans="5:52" ht="15.75" customHeight="1">
      <c r="E272" s="26">
        <v>5</v>
      </c>
      <c r="F272" s="145"/>
      <c r="G272" s="2">
        <v>40</v>
      </c>
      <c r="H272" s="6">
        <f t="shared" si="222"/>
        <v>1220</v>
      </c>
      <c r="I272" s="6" t="s">
        <v>17</v>
      </c>
      <c r="J272" s="6">
        <v>27800</v>
      </c>
      <c r="K272" s="7">
        <f t="shared" si="225"/>
        <v>12590</v>
      </c>
      <c r="L272" s="6">
        <v>29462</v>
      </c>
      <c r="M272" s="7">
        <f t="shared" si="226"/>
        <v>13350</v>
      </c>
      <c r="N272" s="6">
        <v>16000</v>
      </c>
      <c r="O272" s="6"/>
      <c r="P272" s="6"/>
      <c r="Q272" s="6"/>
      <c r="R272" s="24"/>
    </row>
    <row r="273" spans="5:18" ht="15.75" customHeight="1">
      <c r="E273" s="26">
        <v>6</v>
      </c>
      <c r="F273" s="145"/>
      <c r="G273" s="2">
        <v>44</v>
      </c>
      <c r="H273" s="1">
        <f t="shared" si="222"/>
        <v>1340</v>
      </c>
      <c r="I273" s="1" t="s">
        <v>17</v>
      </c>
      <c r="J273" s="2">
        <v>28500</v>
      </c>
      <c r="K273" s="3">
        <f t="shared" si="225"/>
        <v>12910</v>
      </c>
      <c r="L273" s="2">
        <v>31136</v>
      </c>
      <c r="M273" s="3">
        <f t="shared" si="226"/>
        <v>14100</v>
      </c>
      <c r="N273" s="1">
        <v>18000</v>
      </c>
      <c r="O273" s="2"/>
      <c r="P273" s="2"/>
      <c r="Q273" s="2"/>
      <c r="R273" s="23"/>
    </row>
    <row r="274" spans="5:18" ht="15.75" customHeight="1">
      <c r="E274" s="26">
        <v>7</v>
      </c>
      <c r="F274" s="145"/>
      <c r="G274" s="1">
        <v>48</v>
      </c>
      <c r="H274" s="6">
        <f t="shared" si="222"/>
        <v>1460</v>
      </c>
      <c r="I274" s="6" t="s">
        <v>17</v>
      </c>
      <c r="J274" s="6">
        <v>29150</v>
      </c>
      <c r="K274" s="7">
        <f t="shared" si="225"/>
        <v>13200</v>
      </c>
      <c r="L274" s="6">
        <v>32182</v>
      </c>
      <c r="M274" s="7">
        <f t="shared" si="226"/>
        <v>14580</v>
      </c>
      <c r="N274" s="6">
        <v>18000</v>
      </c>
      <c r="O274" s="6"/>
      <c r="P274" s="6"/>
      <c r="Q274" s="6"/>
      <c r="R274" s="24"/>
    </row>
    <row r="275" spans="5:18" ht="15.75" customHeight="1">
      <c r="E275" s="26">
        <v>8</v>
      </c>
      <c r="F275" s="145"/>
      <c r="G275" s="2">
        <v>52</v>
      </c>
      <c r="H275" s="1">
        <f t="shared" si="222"/>
        <v>1580</v>
      </c>
      <c r="I275" s="1" t="s">
        <v>17</v>
      </c>
      <c r="J275" s="2">
        <v>29850</v>
      </c>
      <c r="K275" s="3">
        <f t="shared" si="225"/>
        <v>13520</v>
      </c>
      <c r="L275" s="2">
        <v>32816</v>
      </c>
      <c r="M275" s="3">
        <f t="shared" si="226"/>
        <v>14870</v>
      </c>
      <c r="N275" s="1">
        <v>18000</v>
      </c>
      <c r="O275" s="2"/>
      <c r="P275" s="2"/>
      <c r="Q275" s="2"/>
      <c r="R275" s="23"/>
    </row>
    <row r="276" spans="5:18" ht="15.75" customHeight="1">
      <c r="E276" s="26">
        <v>9</v>
      </c>
      <c r="F276" s="145"/>
      <c r="G276" s="2">
        <v>56</v>
      </c>
      <c r="H276" s="6">
        <f t="shared" si="222"/>
        <v>1710</v>
      </c>
      <c r="I276" s="6" t="s">
        <v>17</v>
      </c>
      <c r="J276" s="6">
        <v>30450</v>
      </c>
      <c r="K276" s="7">
        <f t="shared" si="225"/>
        <v>13790</v>
      </c>
      <c r="L276" s="6">
        <v>34364</v>
      </c>
      <c r="M276" s="7">
        <f t="shared" si="226"/>
        <v>15570</v>
      </c>
      <c r="N276" s="6">
        <v>18000</v>
      </c>
      <c r="O276" s="6"/>
      <c r="P276" s="6"/>
      <c r="Q276" s="6"/>
      <c r="R276" s="24"/>
    </row>
    <row r="277" spans="5:18" ht="15.75" customHeight="1">
      <c r="E277" s="26">
        <v>10</v>
      </c>
      <c r="F277" s="145"/>
      <c r="G277" s="1">
        <v>60</v>
      </c>
      <c r="H277" s="1">
        <f t="shared" si="222"/>
        <v>1830</v>
      </c>
      <c r="I277" s="1" t="s">
        <v>17</v>
      </c>
      <c r="J277" s="2">
        <v>31150</v>
      </c>
      <c r="K277" s="3">
        <f t="shared" si="225"/>
        <v>14110</v>
      </c>
      <c r="L277" s="2">
        <v>34998</v>
      </c>
      <c r="M277" s="3">
        <f t="shared" si="226"/>
        <v>15850</v>
      </c>
      <c r="N277" s="1">
        <v>21000</v>
      </c>
      <c r="O277" s="2"/>
      <c r="P277" s="2"/>
      <c r="Q277" s="2"/>
      <c r="R277" s="23"/>
    </row>
    <row r="278" spans="5:18" ht="15.75" customHeight="1">
      <c r="E278" s="26">
        <v>11</v>
      </c>
      <c r="F278" s="145"/>
      <c r="G278" s="2">
        <v>64</v>
      </c>
      <c r="H278" s="6">
        <f t="shared" si="222"/>
        <v>1950</v>
      </c>
      <c r="I278" s="6" t="s">
        <v>17</v>
      </c>
      <c r="J278" s="6">
        <v>31750</v>
      </c>
      <c r="K278" s="7">
        <f t="shared" si="225"/>
        <v>14380</v>
      </c>
      <c r="L278" s="6"/>
      <c r="M278" s="7"/>
      <c r="N278" s="6">
        <v>21000</v>
      </c>
      <c r="O278" s="6"/>
      <c r="P278" s="6"/>
      <c r="Q278" s="6"/>
      <c r="R278" s="24"/>
    </row>
    <row r="279" spans="5:18" ht="15.75" customHeight="1">
      <c r="E279" s="26">
        <v>12</v>
      </c>
      <c r="F279" s="145"/>
      <c r="G279" s="2">
        <v>68</v>
      </c>
      <c r="H279" s="1">
        <f t="shared" si="222"/>
        <v>2070</v>
      </c>
      <c r="I279" s="1" t="s">
        <v>17</v>
      </c>
      <c r="J279" s="2">
        <v>32300</v>
      </c>
      <c r="K279" s="3">
        <f t="shared" si="225"/>
        <v>14630</v>
      </c>
      <c r="L279" s="2"/>
      <c r="M279" s="3"/>
      <c r="N279" s="1">
        <v>21000</v>
      </c>
      <c r="O279" s="2"/>
      <c r="P279" s="2"/>
      <c r="Q279" s="2"/>
      <c r="R279" s="23"/>
    </row>
    <row r="280" spans="5:18" ht="15.75" customHeight="1">
      <c r="E280" s="26">
        <v>13</v>
      </c>
      <c r="F280" s="145"/>
      <c r="G280" s="1">
        <v>72</v>
      </c>
      <c r="H280" s="6">
        <f t="shared" si="222"/>
        <v>2190</v>
      </c>
      <c r="I280" s="6" t="s">
        <v>17</v>
      </c>
      <c r="J280" s="6">
        <v>33100</v>
      </c>
      <c r="K280" s="7">
        <f t="shared" si="225"/>
        <v>14990</v>
      </c>
      <c r="L280" s="6"/>
      <c r="M280" s="7"/>
      <c r="N280" s="6">
        <v>21000</v>
      </c>
      <c r="O280" s="6"/>
      <c r="P280" s="6"/>
      <c r="Q280" s="6"/>
      <c r="R280" s="24"/>
    </row>
    <row r="281" spans="5:18" ht="15.75" customHeight="1">
      <c r="E281" s="26">
        <v>14</v>
      </c>
      <c r="F281" s="145"/>
      <c r="G281" s="2">
        <v>76</v>
      </c>
      <c r="H281" s="1">
        <f t="shared" si="222"/>
        <v>2320</v>
      </c>
      <c r="I281" s="1" t="s">
        <v>17</v>
      </c>
      <c r="J281" s="2">
        <v>34400</v>
      </c>
      <c r="K281" s="3">
        <f t="shared" si="225"/>
        <v>15580</v>
      </c>
      <c r="L281" s="2"/>
      <c r="M281" s="3"/>
      <c r="N281" s="1">
        <v>21000</v>
      </c>
      <c r="O281" s="2"/>
      <c r="P281" s="2"/>
      <c r="Q281" s="2"/>
      <c r="R281" s="23"/>
    </row>
    <row r="282" spans="5:18" ht="15.75" customHeight="1">
      <c r="E282" s="26">
        <v>15</v>
      </c>
      <c r="F282" s="145"/>
      <c r="G282" s="2">
        <v>80</v>
      </c>
      <c r="H282" s="6">
        <f t="shared" si="222"/>
        <v>2440</v>
      </c>
      <c r="I282" s="6" t="s">
        <v>17</v>
      </c>
      <c r="J282" s="6">
        <v>34950</v>
      </c>
      <c r="K282" s="7">
        <f t="shared" si="225"/>
        <v>15830</v>
      </c>
      <c r="L282" s="6"/>
      <c r="M282" s="7"/>
      <c r="N282" s="6">
        <v>24000</v>
      </c>
      <c r="O282" s="6">
        <v>21300</v>
      </c>
      <c r="P282" s="6">
        <f>ROUND(0.453*O282,-1)</f>
        <v>9650</v>
      </c>
      <c r="Q282" s="6"/>
      <c r="R282" s="24"/>
    </row>
    <row r="283" spans="5:18" ht="15.75" customHeight="1">
      <c r="E283" s="26">
        <v>16</v>
      </c>
      <c r="F283" s="145"/>
      <c r="G283" s="1">
        <v>84</v>
      </c>
      <c r="H283" s="1">
        <f t="shared" si="222"/>
        <v>2560</v>
      </c>
      <c r="I283" s="1" t="s">
        <v>17</v>
      </c>
      <c r="J283" s="2">
        <v>35650</v>
      </c>
      <c r="K283" s="3">
        <f t="shared" si="225"/>
        <v>16150</v>
      </c>
      <c r="L283" s="2"/>
      <c r="M283" s="3"/>
      <c r="N283" s="1">
        <v>24000</v>
      </c>
      <c r="O283" s="2"/>
      <c r="P283" s="2"/>
      <c r="Q283" s="2"/>
      <c r="R283" s="23"/>
    </row>
    <row r="284" spans="5:18" ht="15.75" customHeight="1">
      <c r="E284" s="26">
        <v>17</v>
      </c>
      <c r="F284" s="145"/>
      <c r="G284" s="2">
        <v>88</v>
      </c>
      <c r="H284" s="6">
        <f t="shared" si="222"/>
        <v>2680</v>
      </c>
      <c r="I284" s="6" t="s">
        <v>17</v>
      </c>
      <c r="J284" s="6">
        <v>36300</v>
      </c>
      <c r="K284" s="7">
        <f t="shared" si="225"/>
        <v>16440</v>
      </c>
      <c r="L284" s="6"/>
      <c r="M284" s="7"/>
      <c r="N284" s="6">
        <v>24000</v>
      </c>
      <c r="O284" s="6"/>
      <c r="P284" s="6"/>
      <c r="Q284" s="6"/>
      <c r="R284" s="24"/>
    </row>
    <row r="285" spans="5:18" ht="15.75" customHeight="1">
      <c r="E285" s="26">
        <v>18</v>
      </c>
      <c r="F285" s="145"/>
      <c r="G285" s="1">
        <v>92</v>
      </c>
      <c r="H285" s="1">
        <f t="shared" si="222"/>
        <v>2800</v>
      </c>
      <c r="I285" s="1" t="s">
        <v>17</v>
      </c>
      <c r="J285" s="2">
        <v>37000</v>
      </c>
      <c r="K285" s="3">
        <f t="shared" si="225"/>
        <v>16760</v>
      </c>
      <c r="L285" s="2"/>
      <c r="M285" s="3"/>
      <c r="N285" s="1">
        <v>24000</v>
      </c>
      <c r="O285" s="2">
        <v>23500</v>
      </c>
      <c r="P285" s="2">
        <f>ROUND(0.453*O285,-1)</f>
        <v>10650</v>
      </c>
      <c r="Q285" s="2"/>
      <c r="R285" s="23"/>
    </row>
    <row r="286" spans="5:18" ht="15.75" customHeight="1">
      <c r="E286" s="26">
        <v>19</v>
      </c>
      <c r="F286" s="145"/>
      <c r="G286" s="2">
        <v>96</v>
      </c>
      <c r="H286" s="6">
        <f t="shared" si="222"/>
        <v>2930</v>
      </c>
      <c r="I286" s="6" t="s">
        <v>17</v>
      </c>
      <c r="J286" s="6">
        <v>38750</v>
      </c>
      <c r="K286" s="7">
        <f t="shared" si="225"/>
        <v>17550</v>
      </c>
      <c r="L286" s="6"/>
      <c r="M286" s="7"/>
      <c r="N286" s="6">
        <v>24000</v>
      </c>
      <c r="O286" s="6"/>
      <c r="P286" s="6"/>
      <c r="Q286" s="6"/>
      <c r="R286" s="24"/>
    </row>
    <row r="287" spans="5:18" ht="15.75" customHeight="1">
      <c r="E287" s="26">
        <v>20</v>
      </c>
      <c r="F287" s="145"/>
      <c r="G287" s="2">
        <v>100</v>
      </c>
      <c r="H287" s="1">
        <f t="shared" si="222"/>
        <v>3050</v>
      </c>
      <c r="I287" s="1" t="s">
        <v>17</v>
      </c>
      <c r="J287" s="2">
        <v>39400</v>
      </c>
      <c r="K287" s="3">
        <f t="shared" si="225"/>
        <v>17850</v>
      </c>
      <c r="L287" s="2"/>
      <c r="M287" s="3"/>
      <c r="N287" s="1"/>
      <c r="O287" s="2">
        <v>25800</v>
      </c>
      <c r="P287" s="2">
        <f>ROUND(0.453*O287,-1)</f>
        <v>11690</v>
      </c>
      <c r="Q287" s="2"/>
      <c r="R287" s="23"/>
    </row>
    <row r="288" spans="5:18" ht="15.75" customHeight="1">
      <c r="E288" s="26">
        <v>21</v>
      </c>
      <c r="F288" s="145"/>
      <c r="G288" s="1">
        <v>104</v>
      </c>
      <c r="H288" s="6">
        <f t="shared" si="222"/>
        <v>3170</v>
      </c>
      <c r="I288" s="6" t="s">
        <v>17</v>
      </c>
      <c r="J288" s="6">
        <v>40300</v>
      </c>
      <c r="K288" s="7">
        <f t="shared" si="225"/>
        <v>18260</v>
      </c>
      <c r="L288" s="6"/>
      <c r="M288" s="7"/>
      <c r="N288" s="6"/>
      <c r="O288" s="6"/>
      <c r="P288" s="6"/>
      <c r="Q288" s="6"/>
      <c r="R288" s="24"/>
    </row>
    <row r="289" spans="5:18" ht="15.75" customHeight="1">
      <c r="E289" s="26">
        <v>22</v>
      </c>
      <c r="F289" s="145"/>
      <c r="G289" s="2">
        <v>108</v>
      </c>
      <c r="H289" s="1">
        <f t="shared" si="222"/>
        <v>3290</v>
      </c>
      <c r="I289" s="1" t="s">
        <v>17</v>
      </c>
      <c r="J289" s="2">
        <v>41900</v>
      </c>
      <c r="K289" s="3">
        <f t="shared" si="225"/>
        <v>18980</v>
      </c>
      <c r="L289" s="2"/>
      <c r="M289" s="3"/>
      <c r="N289" s="1"/>
      <c r="O289" s="2"/>
      <c r="P289" s="2"/>
      <c r="Q289" s="2"/>
      <c r="R289" s="23"/>
    </row>
    <row r="290" spans="5:18" ht="15.75" customHeight="1">
      <c r="E290" s="26">
        <v>23</v>
      </c>
      <c r="F290" s="145"/>
      <c r="G290" s="2">
        <v>112</v>
      </c>
      <c r="H290" s="6">
        <f t="shared" si="222"/>
        <v>3410</v>
      </c>
      <c r="I290" s="6" t="s">
        <v>17</v>
      </c>
      <c r="J290" s="6">
        <v>42700</v>
      </c>
      <c r="K290" s="7">
        <f t="shared" si="225"/>
        <v>19340</v>
      </c>
      <c r="L290" s="6"/>
      <c r="M290" s="7"/>
      <c r="N290" s="6"/>
      <c r="O290" s="6"/>
      <c r="P290" s="6"/>
      <c r="Q290" s="6"/>
      <c r="R290" s="24"/>
    </row>
    <row r="291" spans="5:18" ht="15.75" customHeight="1">
      <c r="E291" s="26">
        <v>24</v>
      </c>
      <c r="F291" s="145"/>
      <c r="G291" s="1">
        <v>116</v>
      </c>
      <c r="H291" s="1">
        <f t="shared" si="222"/>
        <v>3540</v>
      </c>
      <c r="I291" s="1" t="s">
        <v>17</v>
      </c>
      <c r="J291" s="2">
        <v>43450</v>
      </c>
      <c r="K291" s="3">
        <f t="shared" si="225"/>
        <v>19680</v>
      </c>
      <c r="L291" s="2"/>
      <c r="M291" s="3"/>
      <c r="N291" s="1"/>
      <c r="O291" s="2"/>
      <c r="P291" s="2"/>
      <c r="Q291" s="2"/>
      <c r="R291" s="23"/>
    </row>
    <row r="292" spans="5:18" ht="15.75" customHeight="1" thickBot="1">
      <c r="E292" s="35">
        <v>25</v>
      </c>
      <c r="F292" s="146"/>
      <c r="G292" s="36">
        <v>120</v>
      </c>
      <c r="H292" s="37">
        <f t="shared" si="222"/>
        <v>3660</v>
      </c>
      <c r="I292" s="37" t="s">
        <v>17</v>
      </c>
      <c r="J292" s="37">
        <v>44650</v>
      </c>
      <c r="K292" s="38">
        <f t="shared" si="225"/>
        <v>20230</v>
      </c>
      <c r="L292" s="37"/>
      <c r="M292" s="38"/>
      <c r="N292" s="37"/>
      <c r="O292" s="37"/>
      <c r="P292" s="37"/>
      <c r="Q292" s="37"/>
      <c r="R292" s="39"/>
    </row>
    <row r="293" spans="5:18" ht="15.75" customHeight="1">
      <c r="E293" s="29">
        <v>1</v>
      </c>
      <c r="F293" s="141" t="s">
        <v>12</v>
      </c>
      <c r="G293" s="30">
        <v>24</v>
      </c>
      <c r="H293" s="8">
        <f t="shared" si="222"/>
        <v>730</v>
      </c>
      <c r="I293" s="8" t="s">
        <v>17</v>
      </c>
      <c r="J293" s="8">
        <v>30900</v>
      </c>
      <c r="K293" s="9">
        <f t="shared" si="225"/>
        <v>14000</v>
      </c>
      <c r="L293" s="8">
        <v>30946</v>
      </c>
      <c r="M293" s="9">
        <f t="shared" ref="M293:M302" si="227">ROUND(0.453*L293,-1)</f>
        <v>14020</v>
      </c>
      <c r="N293" s="8"/>
      <c r="O293" s="8"/>
      <c r="P293" s="8"/>
      <c r="Q293" s="8"/>
      <c r="R293" s="18"/>
    </row>
    <row r="294" spans="5:18" ht="15.75" customHeight="1">
      <c r="E294" s="26">
        <v>2</v>
      </c>
      <c r="F294" s="142"/>
      <c r="G294" s="2">
        <v>28</v>
      </c>
      <c r="H294" s="1">
        <f t="shared" si="222"/>
        <v>850</v>
      </c>
      <c r="I294" s="1" t="s">
        <v>17</v>
      </c>
      <c r="J294" s="2">
        <v>31800</v>
      </c>
      <c r="K294" s="3">
        <f t="shared" si="225"/>
        <v>14410</v>
      </c>
      <c r="L294" s="2">
        <v>32228</v>
      </c>
      <c r="M294" s="3">
        <f t="shared" si="227"/>
        <v>14600</v>
      </c>
      <c r="N294" s="2"/>
      <c r="O294" s="2"/>
      <c r="P294" s="2"/>
      <c r="Q294" s="2"/>
      <c r="R294" s="19"/>
    </row>
    <row r="295" spans="5:18" ht="15.75" customHeight="1">
      <c r="E295" s="26">
        <v>3</v>
      </c>
      <c r="F295" s="142"/>
      <c r="G295" s="2">
        <v>32</v>
      </c>
      <c r="H295" s="6">
        <f t="shared" si="222"/>
        <v>980</v>
      </c>
      <c r="I295" s="6" t="s">
        <v>17</v>
      </c>
      <c r="J295" s="6">
        <v>32600</v>
      </c>
      <c r="K295" s="7">
        <f t="shared" si="225"/>
        <v>14770</v>
      </c>
      <c r="L295" s="6">
        <v>33168</v>
      </c>
      <c r="M295" s="7">
        <f t="shared" si="227"/>
        <v>15030</v>
      </c>
      <c r="N295" s="6"/>
      <c r="O295" s="6"/>
      <c r="P295" s="6"/>
      <c r="Q295" s="6"/>
      <c r="R295" s="21"/>
    </row>
    <row r="296" spans="5:18" ht="15.75" customHeight="1">
      <c r="E296" s="26">
        <v>4</v>
      </c>
      <c r="F296" s="142"/>
      <c r="G296" s="1">
        <v>36</v>
      </c>
      <c r="H296" s="1">
        <f t="shared" si="222"/>
        <v>1100</v>
      </c>
      <c r="I296" s="1" t="s">
        <v>17</v>
      </c>
      <c r="J296" s="2">
        <v>33450</v>
      </c>
      <c r="K296" s="3">
        <f t="shared" si="225"/>
        <v>15150</v>
      </c>
      <c r="L296" s="2">
        <v>34564</v>
      </c>
      <c r="M296" s="3">
        <f t="shared" si="227"/>
        <v>15660</v>
      </c>
      <c r="N296" s="2"/>
      <c r="O296" s="2"/>
      <c r="P296" s="2"/>
      <c r="Q296" s="2"/>
      <c r="R296" s="19"/>
    </row>
    <row r="297" spans="5:18" ht="15.75" customHeight="1">
      <c r="E297" s="26">
        <v>5</v>
      </c>
      <c r="F297" s="142"/>
      <c r="G297" s="2">
        <v>40</v>
      </c>
      <c r="H297" s="6">
        <f t="shared" si="222"/>
        <v>1220</v>
      </c>
      <c r="I297" s="6" t="s">
        <v>17</v>
      </c>
      <c r="J297" s="6">
        <v>34200</v>
      </c>
      <c r="K297" s="7">
        <f t="shared" si="225"/>
        <v>15490</v>
      </c>
      <c r="L297" s="6">
        <v>35948</v>
      </c>
      <c r="M297" s="7">
        <f t="shared" si="227"/>
        <v>16280</v>
      </c>
      <c r="N297" s="6"/>
      <c r="O297" s="6">
        <v>35770</v>
      </c>
      <c r="P297" s="6">
        <f>ROUND(0.453*O297,-1)</f>
        <v>16200</v>
      </c>
      <c r="Q297" s="6"/>
      <c r="R297" s="21"/>
    </row>
    <row r="298" spans="5:18" ht="15.75" customHeight="1">
      <c r="E298" s="26">
        <v>6</v>
      </c>
      <c r="F298" s="142"/>
      <c r="G298" s="2">
        <v>44</v>
      </c>
      <c r="H298" s="1">
        <f t="shared" si="222"/>
        <v>1340</v>
      </c>
      <c r="I298" s="1" t="s">
        <v>17</v>
      </c>
      <c r="J298" s="2">
        <v>35150</v>
      </c>
      <c r="K298" s="3">
        <f t="shared" si="225"/>
        <v>15920</v>
      </c>
      <c r="L298" s="2">
        <v>36728</v>
      </c>
      <c r="M298" s="3">
        <f t="shared" si="227"/>
        <v>16640</v>
      </c>
      <c r="N298" s="2"/>
      <c r="O298" s="2"/>
      <c r="P298" s="2"/>
      <c r="Q298" s="2"/>
      <c r="R298" s="19"/>
    </row>
    <row r="299" spans="5:18" ht="15.75" customHeight="1">
      <c r="E299" s="26">
        <v>7</v>
      </c>
      <c r="F299" s="142"/>
      <c r="G299" s="1">
        <v>48</v>
      </c>
      <c r="H299" s="6">
        <f t="shared" si="222"/>
        <v>1460</v>
      </c>
      <c r="I299" s="6" t="s">
        <v>17</v>
      </c>
      <c r="J299" s="6">
        <v>35700</v>
      </c>
      <c r="K299" s="7">
        <f t="shared" si="225"/>
        <v>16170</v>
      </c>
      <c r="L299" s="6">
        <v>37968</v>
      </c>
      <c r="M299" s="7">
        <f t="shared" si="227"/>
        <v>17200</v>
      </c>
      <c r="N299" s="6"/>
      <c r="O299" s="6"/>
      <c r="P299" s="6"/>
      <c r="Q299" s="6"/>
      <c r="R299" s="21"/>
    </row>
    <row r="300" spans="5:18" ht="15.75" customHeight="1">
      <c r="E300" s="26">
        <v>8</v>
      </c>
      <c r="F300" s="142"/>
      <c r="G300" s="2">
        <v>52</v>
      </c>
      <c r="H300" s="1">
        <f t="shared" si="222"/>
        <v>1580</v>
      </c>
      <c r="I300" s="1" t="s">
        <v>17</v>
      </c>
      <c r="J300" s="2">
        <v>36450</v>
      </c>
      <c r="K300" s="3">
        <f t="shared" si="225"/>
        <v>16510</v>
      </c>
      <c r="L300" s="2">
        <v>39528</v>
      </c>
      <c r="M300" s="3">
        <f t="shared" si="227"/>
        <v>17910</v>
      </c>
      <c r="N300" s="2"/>
      <c r="O300" s="2">
        <v>38000</v>
      </c>
      <c r="P300" s="2">
        <f>ROUND(0.453*O300,-1)</f>
        <v>17210</v>
      </c>
      <c r="Q300" s="2"/>
      <c r="R300" s="19"/>
    </row>
    <row r="301" spans="5:18" ht="15.75" customHeight="1">
      <c r="E301" s="26">
        <v>9</v>
      </c>
      <c r="F301" s="142"/>
      <c r="G301" s="2">
        <v>56</v>
      </c>
      <c r="H301" s="6">
        <f t="shared" si="222"/>
        <v>1710</v>
      </c>
      <c r="I301" s="6" t="s">
        <v>17</v>
      </c>
      <c r="J301" s="6">
        <v>36750</v>
      </c>
      <c r="K301" s="7">
        <f t="shared" si="225"/>
        <v>16650</v>
      </c>
      <c r="L301" s="6">
        <v>40918</v>
      </c>
      <c r="M301" s="7">
        <f t="shared" si="227"/>
        <v>18540</v>
      </c>
      <c r="N301" s="6"/>
      <c r="O301" s="6"/>
      <c r="P301" s="6"/>
      <c r="Q301" s="6"/>
      <c r="R301" s="21"/>
    </row>
    <row r="302" spans="5:18" ht="15.75" customHeight="1">
      <c r="E302" s="26">
        <v>10</v>
      </c>
      <c r="F302" s="142"/>
      <c r="G302" s="1">
        <v>60</v>
      </c>
      <c r="H302" s="1">
        <f t="shared" si="222"/>
        <v>1830</v>
      </c>
      <c r="I302" s="1" t="s">
        <v>17</v>
      </c>
      <c r="J302" s="2">
        <v>37350</v>
      </c>
      <c r="K302" s="3">
        <f t="shared" si="225"/>
        <v>16920</v>
      </c>
      <c r="L302" s="2">
        <v>42256</v>
      </c>
      <c r="M302" s="3">
        <f t="shared" si="227"/>
        <v>19140</v>
      </c>
      <c r="N302" s="2"/>
      <c r="O302" s="2">
        <v>41700</v>
      </c>
      <c r="P302" s="2">
        <f>ROUND(0.453*O302,-1)</f>
        <v>18890</v>
      </c>
      <c r="Q302" s="2"/>
      <c r="R302" s="19"/>
    </row>
    <row r="303" spans="5:18" ht="15.75" customHeight="1">
      <c r="E303" s="26">
        <v>11</v>
      </c>
      <c r="F303" s="142"/>
      <c r="G303" s="2">
        <v>64</v>
      </c>
      <c r="H303" s="6">
        <f t="shared" si="222"/>
        <v>1950</v>
      </c>
      <c r="I303" s="6" t="s">
        <v>17</v>
      </c>
      <c r="J303" s="6">
        <v>37950</v>
      </c>
      <c r="K303" s="7">
        <f t="shared" si="225"/>
        <v>17190</v>
      </c>
      <c r="L303" s="6"/>
      <c r="M303" s="7"/>
      <c r="N303" s="6"/>
      <c r="O303" s="6"/>
      <c r="P303" s="6"/>
      <c r="Q303" s="6"/>
      <c r="R303" s="21"/>
    </row>
    <row r="304" spans="5:18" ht="15.75" customHeight="1">
      <c r="E304" s="26">
        <v>12</v>
      </c>
      <c r="F304" s="142"/>
      <c r="G304" s="2">
        <v>68</v>
      </c>
      <c r="H304" s="1">
        <f t="shared" si="222"/>
        <v>2070</v>
      </c>
      <c r="I304" s="1" t="s">
        <v>17</v>
      </c>
      <c r="J304" s="2">
        <v>38800</v>
      </c>
      <c r="K304" s="3">
        <f t="shared" si="225"/>
        <v>17580</v>
      </c>
      <c r="L304" s="2"/>
      <c r="M304" s="3"/>
      <c r="N304" s="2"/>
      <c r="O304" s="2"/>
      <c r="P304" s="2"/>
      <c r="Q304" s="2"/>
      <c r="R304" s="19"/>
    </row>
    <row r="305" spans="5:18" ht="15.75" customHeight="1">
      <c r="E305" s="26">
        <v>13</v>
      </c>
      <c r="F305" s="142"/>
      <c r="G305" s="1">
        <v>72</v>
      </c>
      <c r="H305" s="6">
        <f t="shared" si="222"/>
        <v>2190</v>
      </c>
      <c r="I305" s="6" t="s">
        <v>17</v>
      </c>
      <c r="J305" s="6">
        <v>39400</v>
      </c>
      <c r="K305" s="7">
        <f t="shared" si="225"/>
        <v>17850</v>
      </c>
      <c r="L305" s="6"/>
      <c r="M305" s="7"/>
      <c r="N305" s="6"/>
      <c r="O305" s="6">
        <v>45300</v>
      </c>
      <c r="P305" s="6">
        <f>ROUND(0.453*O305,-1)</f>
        <v>20520</v>
      </c>
      <c r="Q305" s="6"/>
      <c r="R305" s="21"/>
    </row>
    <row r="306" spans="5:18" ht="15.75" customHeight="1">
      <c r="E306" s="26">
        <v>14</v>
      </c>
      <c r="F306" s="142"/>
      <c r="G306" s="2">
        <v>76</v>
      </c>
      <c r="H306" s="1">
        <f t="shared" si="222"/>
        <v>2320</v>
      </c>
      <c r="I306" s="1" t="s">
        <v>17</v>
      </c>
      <c r="J306" s="2">
        <v>40050</v>
      </c>
      <c r="K306" s="3">
        <f t="shared" si="225"/>
        <v>18140</v>
      </c>
      <c r="L306" s="2"/>
      <c r="M306" s="3"/>
      <c r="N306" s="2"/>
      <c r="O306" s="2"/>
      <c r="P306" s="2"/>
      <c r="Q306" s="2"/>
      <c r="R306" s="19"/>
    </row>
    <row r="307" spans="5:18" ht="15.75" customHeight="1">
      <c r="E307" s="26">
        <v>15</v>
      </c>
      <c r="F307" s="142"/>
      <c r="G307" s="2">
        <v>80</v>
      </c>
      <c r="H307" s="6">
        <f t="shared" ref="H307:H369" si="228">ROUND(30.48*G307,-1)</f>
        <v>2440</v>
      </c>
      <c r="I307" s="6" t="s">
        <v>17</v>
      </c>
      <c r="J307" s="6">
        <v>40750</v>
      </c>
      <c r="K307" s="7">
        <f t="shared" si="225"/>
        <v>18460</v>
      </c>
      <c r="L307" s="6"/>
      <c r="M307" s="7"/>
      <c r="N307" s="6"/>
      <c r="O307" s="6">
        <v>48400</v>
      </c>
      <c r="P307" s="6">
        <f>ROUND(0.453*O307,-1)</f>
        <v>21930</v>
      </c>
      <c r="Q307" s="6"/>
      <c r="R307" s="21"/>
    </row>
    <row r="308" spans="5:18" ht="15.75" customHeight="1">
      <c r="E308" s="26">
        <v>16</v>
      </c>
      <c r="F308" s="142"/>
      <c r="G308" s="1">
        <v>84</v>
      </c>
      <c r="H308" s="1">
        <f t="shared" si="228"/>
        <v>2560</v>
      </c>
      <c r="I308" s="1" t="s">
        <v>17</v>
      </c>
      <c r="J308" s="2">
        <v>41350</v>
      </c>
      <c r="K308" s="3">
        <f t="shared" si="225"/>
        <v>18730</v>
      </c>
      <c r="L308" s="2"/>
      <c r="M308" s="3"/>
      <c r="N308" s="2"/>
      <c r="O308" s="2"/>
      <c r="P308" s="2"/>
      <c r="Q308" s="2"/>
      <c r="R308" s="19"/>
    </row>
    <row r="309" spans="5:18" ht="15.75" customHeight="1">
      <c r="E309" s="26">
        <v>17</v>
      </c>
      <c r="F309" s="142"/>
      <c r="G309" s="2">
        <v>88</v>
      </c>
      <c r="H309" s="6">
        <f t="shared" si="228"/>
        <v>2680</v>
      </c>
      <c r="I309" s="6" t="s">
        <v>17</v>
      </c>
      <c r="J309" s="6">
        <v>42000</v>
      </c>
      <c r="K309" s="7">
        <f t="shared" si="225"/>
        <v>19030</v>
      </c>
      <c r="L309" s="6"/>
      <c r="M309" s="7"/>
      <c r="N309" s="6"/>
      <c r="O309" s="6"/>
      <c r="P309" s="6"/>
      <c r="Q309" s="6"/>
      <c r="R309" s="21"/>
    </row>
    <row r="310" spans="5:18" ht="15.75" customHeight="1">
      <c r="E310" s="26">
        <v>18</v>
      </c>
      <c r="F310" s="142"/>
      <c r="G310" s="1">
        <v>92</v>
      </c>
      <c r="H310" s="1">
        <f t="shared" si="228"/>
        <v>2800</v>
      </c>
      <c r="I310" s="1" t="s">
        <v>17</v>
      </c>
      <c r="J310" s="2">
        <v>42650</v>
      </c>
      <c r="K310" s="3">
        <f t="shared" si="225"/>
        <v>19320</v>
      </c>
      <c r="L310" s="2"/>
      <c r="M310" s="3"/>
      <c r="N310" s="2"/>
      <c r="O310" s="2">
        <v>51900</v>
      </c>
      <c r="P310" s="2">
        <f>ROUND(0.453*O310,-1)</f>
        <v>23510</v>
      </c>
      <c r="Q310" s="2"/>
      <c r="R310" s="19"/>
    </row>
    <row r="311" spans="5:18" ht="15.75" customHeight="1">
      <c r="E311" s="26">
        <v>19</v>
      </c>
      <c r="F311" s="142"/>
      <c r="G311" s="2">
        <v>96</v>
      </c>
      <c r="H311" s="6">
        <f t="shared" si="228"/>
        <v>2930</v>
      </c>
      <c r="I311" s="6" t="s">
        <v>17</v>
      </c>
      <c r="J311" s="6">
        <v>44450</v>
      </c>
      <c r="K311" s="7">
        <f t="shared" si="225"/>
        <v>20140</v>
      </c>
      <c r="L311" s="6"/>
      <c r="M311" s="7"/>
      <c r="N311" s="6"/>
      <c r="O311" s="6"/>
      <c r="P311" s="6"/>
      <c r="Q311" s="6"/>
      <c r="R311" s="21"/>
    </row>
    <row r="312" spans="5:18" ht="15.75" customHeight="1">
      <c r="E312" s="26">
        <v>20</v>
      </c>
      <c r="F312" s="142"/>
      <c r="G312" s="2">
        <v>100</v>
      </c>
      <c r="H312" s="1">
        <f t="shared" si="228"/>
        <v>3050</v>
      </c>
      <c r="I312" s="1" t="s">
        <v>17</v>
      </c>
      <c r="J312" s="2">
        <v>45250</v>
      </c>
      <c r="K312" s="3">
        <f t="shared" si="225"/>
        <v>20500</v>
      </c>
      <c r="L312" s="2"/>
      <c r="M312" s="3"/>
      <c r="N312" s="2"/>
      <c r="O312" s="2">
        <v>57400</v>
      </c>
      <c r="P312" s="2">
        <f>ROUND(0.453*O312,-1)</f>
        <v>26000</v>
      </c>
      <c r="Q312" s="2"/>
      <c r="R312" s="19"/>
    </row>
    <row r="313" spans="5:18" ht="15.75" customHeight="1">
      <c r="E313" s="26">
        <v>21</v>
      </c>
      <c r="F313" s="142"/>
      <c r="G313" s="1">
        <v>104</v>
      </c>
      <c r="H313" s="6">
        <f t="shared" si="228"/>
        <v>3170</v>
      </c>
      <c r="I313" s="6" t="s">
        <v>17</v>
      </c>
      <c r="J313" s="6">
        <v>46450</v>
      </c>
      <c r="K313" s="7">
        <f t="shared" si="225"/>
        <v>21040</v>
      </c>
      <c r="L313" s="6"/>
      <c r="M313" s="7"/>
      <c r="N313" s="6"/>
      <c r="O313" s="6"/>
      <c r="P313" s="6"/>
      <c r="Q313" s="6"/>
      <c r="R313" s="21"/>
    </row>
    <row r="314" spans="5:18" ht="15.75" customHeight="1">
      <c r="E314" s="26">
        <v>22</v>
      </c>
      <c r="F314" s="142"/>
      <c r="G314" s="2">
        <v>108</v>
      </c>
      <c r="H314" s="1">
        <f t="shared" si="228"/>
        <v>3290</v>
      </c>
      <c r="I314" s="1" t="s">
        <v>17</v>
      </c>
      <c r="J314" s="2">
        <v>47500</v>
      </c>
      <c r="K314" s="3">
        <f t="shared" si="225"/>
        <v>21520</v>
      </c>
      <c r="L314" s="2"/>
      <c r="M314" s="3"/>
      <c r="N314" s="2"/>
      <c r="O314" s="2"/>
      <c r="P314" s="2"/>
      <c r="Q314" s="2"/>
      <c r="R314" s="19"/>
    </row>
    <row r="315" spans="5:18" ht="15.75" customHeight="1">
      <c r="E315" s="26">
        <v>23</v>
      </c>
      <c r="F315" s="142"/>
      <c r="G315" s="2">
        <v>112</v>
      </c>
      <c r="H315" s="6">
        <f t="shared" si="228"/>
        <v>3410</v>
      </c>
      <c r="I315" s="6" t="s">
        <v>17</v>
      </c>
      <c r="J315" s="6">
        <v>47900</v>
      </c>
      <c r="K315" s="7">
        <f t="shared" si="225"/>
        <v>21700</v>
      </c>
      <c r="L315" s="6"/>
      <c r="M315" s="7"/>
      <c r="N315" s="6"/>
      <c r="O315" s="6"/>
      <c r="P315" s="6"/>
      <c r="Q315" s="6"/>
      <c r="R315" s="21"/>
    </row>
    <row r="316" spans="5:18" ht="15.75" customHeight="1">
      <c r="E316" s="26">
        <v>24</v>
      </c>
      <c r="F316" s="142"/>
      <c r="G316" s="1">
        <v>116</v>
      </c>
      <c r="H316" s="1">
        <f t="shared" si="228"/>
        <v>3540</v>
      </c>
      <c r="I316" s="1" t="s">
        <v>17</v>
      </c>
      <c r="J316" s="2">
        <v>48650</v>
      </c>
      <c r="K316" s="3">
        <f t="shared" si="225"/>
        <v>22040</v>
      </c>
      <c r="L316" s="2"/>
      <c r="M316" s="3"/>
      <c r="N316" s="2"/>
      <c r="O316" s="2"/>
      <c r="P316" s="2"/>
      <c r="Q316" s="2"/>
      <c r="R316" s="19"/>
    </row>
    <row r="317" spans="5:18" ht="15.75" customHeight="1" thickBot="1">
      <c r="E317" s="27">
        <v>25</v>
      </c>
      <c r="F317" s="143"/>
      <c r="G317" s="28">
        <v>120</v>
      </c>
      <c r="H317" s="31">
        <f t="shared" si="228"/>
        <v>3660</v>
      </c>
      <c r="I317" s="31" t="s">
        <v>17</v>
      </c>
      <c r="J317" s="31">
        <v>50100</v>
      </c>
      <c r="K317" s="32">
        <f t="shared" si="225"/>
        <v>22700</v>
      </c>
      <c r="L317" s="31"/>
      <c r="M317" s="32"/>
      <c r="N317" s="31"/>
      <c r="O317" s="31"/>
      <c r="P317" s="31"/>
      <c r="Q317" s="31"/>
      <c r="R317" s="34"/>
    </row>
    <row r="318" spans="5:18" ht="15.75" customHeight="1">
      <c r="E318" s="29">
        <v>1</v>
      </c>
      <c r="F318" s="141" t="s">
        <v>11</v>
      </c>
      <c r="G318" s="30">
        <v>24</v>
      </c>
      <c r="H318" s="8">
        <f t="shared" si="228"/>
        <v>730</v>
      </c>
      <c r="I318" s="8" t="s">
        <v>17</v>
      </c>
      <c r="J318" s="8"/>
      <c r="K318" s="9">
        <f t="shared" si="225"/>
        <v>0</v>
      </c>
      <c r="L318" s="8"/>
      <c r="M318" s="8"/>
      <c r="N318" s="8"/>
      <c r="O318" s="8"/>
      <c r="P318" s="8"/>
      <c r="Q318" s="8"/>
      <c r="R318" s="10"/>
    </row>
    <row r="319" spans="5:18" ht="15.75" customHeight="1">
      <c r="E319" s="26">
        <v>2</v>
      </c>
      <c r="F319" s="142"/>
      <c r="G319" s="2">
        <v>28</v>
      </c>
      <c r="H319" s="1">
        <f t="shared" si="228"/>
        <v>850</v>
      </c>
      <c r="I319" s="1" t="s">
        <v>17</v>
      </c>
      <c r="J319" s="2"/>
      <c r="K319" s="3">
        <f t="shared" si="225"/>
        <v>0</v>
      </c>
      <c r="L319" s="2"/>
      <c r="M319" s="2"/>
      <c r="N319" s="2"/>
      <c r="O319" s="2"/>
      <c r="P319" s="2"/>
      <c r="Q319" s="2"/>
      <c r="R319" s="11"/>
    </row>
    <row r="320" spans="5:18" ht="15.75" customHeight="1">
      <c r="E320" s="26">
        <v>3</v>
      </c>
      <c r="F320" s="142"/>
      <c r="G320" s="2">
        <v>32</v>
      </c>
      <c r="H320" s="6">
        <f t="shared" si="228"/>
        <v>980</v>
      </c>
      <c r="I320" s="6" t="s">
        <v>17</v>
      </c>
      <c r="J320" s="6"/>
      <c r="K320" s="7">
        <f t="shared" ref="K320:K381" si="229">ROUND(0.453*J320,-1)</f>
        <v>0</v>
      </c>
      <c r="L320" s="6"/>
      <c r="M320" s="6"/>
      <c r="N320" s="6"/>
      <c r="O320" s="6"/>
      <c r="P320" s="6"/>
      <c r="Q320" s="6"/>
      <c r="R320" s="12"/>
    </row>
    <row r="321" spans="5:18" ht="15.75" customHeight="1">
      <c r="E321" s="26">
        <v>4</v>
      </c>
      <c r="F321" s="142"/>
      <c r="G321" s="1">
        <v>36</v>
      </c>
      <c r="H321" s="1">
        <f t="shared" si="228"/>
        <v>1100</v>
      </c>
      <c r="I321" s="1" t="s">
        <v>17</v>
      </c>
      <c r="J321" s="2"/>
      <c r="K321" s="3">
        <f t="shared" si="229"/>
        <v>0</v>
      </c>
      <c r="L321" s="2"/>
      <c r="M321" s="2"/>
      <c r="N321" s="2"/>
      <c r="O321" s="2"/>
      <c r="P321" s="2"/>
      <c r="Q321" s="2"/>
      <c r="R321" s="11"/>
    </row>
    <row r="322" spans="5:18" ht="15.75" customHeight="1">
      <c r="E322" s="26">
        <v>5</v>
      </c>
      <c r="F322" s="142"/>
      <c r="G322" s="2">
        <v>40</v>
      </c>
      <c r="H322" s="6">
        <f t="shared" si="228"/>
        <v>1220</v>
      </c>
      <c r="I322" s="6" t="s">
        <v>17</v>
      </c>
      <c r="J322" s="6"/>
      <c r="K322" s="7">
        <f t="shared" si="229"/>
        <v>0</v>
      </c>
      <c r="L322" s="6"/>
      <c r="M322" s="6"/>
      <c r="N322" s="6"/>
      <c r="O322" s="6"/>
      <c r="P322" s="6"/>
      <c r="Q322" s="6"/>
      <c r="R322" s="12"/>
    </row>
    <row r="323" spans="5:18" ht="15.75" customHeight="1">
      <c r="E323" s="26">
        <v>6</v>
      </c>
      <c r="F323" s="142"/>
      <c r="G323" s="2">
        <v>44</v>
      </c>
      <c r="H323" s="1">
        <f t="shared" si="228"/>
        <v>1340</v>
      </c>
      <c r="I323" s="1" t="s">
        <v>17</v>
      </c>
      <c r="J323" s="2"/>
      <c r="K323" s="3">
        <f t="shared" si="229"/>
        <v>0</v>
      </c>
      <c r="L323" s="2"/>
      <c r="M323" s="2"/>
      <c r="N323" s="2"/>
      <c r="O323" s="2"/>
      <c r="P323" s="2"/>
      <c r="Q323" s="2"/>
      <c r="R323" s="11"/>
    </row>
    <row r="324" spans="5:18" ht="15.75" customHeight="1">
      <c r="E324" s="26">
        <v>7</v>
      </c>
      <c r="F324" s="142"/>
      <c r="G324" s="1">
        <v>48</v>
      </c>
      <c r="H324" s="6">
        <f t="shared" si="228"/>
        <v>1460</v>
      </c>
      <c r="I324" s="6" t="s">
        <v>17</v>
      </c>
      <c r="J324" s="6"/>
      <c r="K324" s="7">
        <f t="shared" si="229"/>
        <v>0</v>
      </c>
      <c r="L324" s="6"/>
      <c r="M324" s="6"/>
      <c r="N324" s="6"/>
      <c r="O324" s="6"/>
      <c r="P324" s="6"/>
      <c r="Q324" s="6"/>
      <c r="R324" s="12"/>
    </row>
    <row r="325" spans="5:18" ht="15.75" customHeight="1">
      <c r="E325" s="26">
        <v>8</v>
      </c>
      <c r="F325" s="142"/>
      <c r="G325" s="2">
        <v>52</v>
      </c>
      <c r="H325" s="1">
        <f t="shared" si="228"/>
        <v>1580</v>
      </c>
      <c r="I325" s="1" t="s">
        <v>17</v>
      </c>
      <c r="J325" s="2"/>
      <c r="K325" s="3">
        <f t="shared" si="229"/>
        <v>0</v>
      </c>
      <c r="L325" s="2"/>
      <c r="M325" s="2"/>
      <c r="N325" s="2"/>
      <c r="O325" s="2"/>
      <c r="P325" s="2"/>
      <c r="Q325" s="2"/>
      <c r="R325" s="11"/>
    </row>
    <row r="326" spans="5:18" ht="15.75" customHeight="1">
      <c r="E326" s="26">
        <v>9</v>
      </c>
      <c r="F326" s="142"/>
      <c r="G326" s="2">
        <v>56</v>
      </c>
      <c r="H326" s="6">
        <f t="shared" si="228"/>
        <v>1710</v>
      </c>
      <c r="I326" s="6" t="s">
        <v>17</v>
      </c>
      <c r="J326" s="6"/>
      <c r="K326" s="7">
        <f t="shared" si="229"/>
        <v>0</v>
      </c>
      <c r="L326" s="6"/>
      <c r="M326" s="6"/>
      <c r="N326" s="6"/>
      <c r="O326" s="6"/>
      <c r="P326" s="6"/>
      <c r="Q326" s="6"/>
      <c r="R326" s="12"/>
    </row>
    <row r="327" spans="5:18" ht="15.75" customHeight="1">
      <c r="E327" s="26">
        <v>10</v>
      </c>
      <c r="F327" s="142"/>
      <c r="G327" s="1">
        <v>60</v>
      </c>
      <c r="H327" s="1">
        <f t="shared" si="228"/>
        <v>1830</v>
      </c>
      <c r="I327" s="1" t="s">
        <v>17</v>
      </c>
      <c r="J327" s="2"/>
      <c r="K327" s="3">
        <f t="shared" si="229"/>
        <v>0</v>
      </c>
      <c r="L327" s="2"/>
      <c r="M327" s="2"/>
      <c r="N327" s="2"/>
      <c r="O327" s="2"/>
      <c r="P327" s="2"/>
      <c r="Q327" s="2"/>
      <c r="R327" s="11"/>
    </row>
    <row r="328" spans="5:18" ht="15.75" customHeight="1">
      <c r="E328" s="26">
        <v>11</v>
      </c>
      <c r="F328" s="142"/>
      <c r="G328" s="2">
        <v>64</v>
      </c>
      <c r="H328" s="6">
        <f t="shared" si="228"/>
        <v>1950</v>
      </c>
      <c r="I328" s="6" t="s">
        <v>17</v>
      </c>
      <c r="J328" s="6"/>
      <c r="K328" s="7">
        <f t="shared" si="229"/>
        <v>0</v>
      </c>
      <c r="L328" s="6"/>
      <c r="M328" s="6"/>
      <c r="N328" s="6"/>
      <c r="O328" s="6"/>
      <c r="P328" s="6"/>
      <c r="Q328" s="6"/>
      <c r="R328" s="12"/>
    </row>
    <row r="329" spans="5:18" ht="15.75" customHeight="1">
      <c r="E329" s="26">
        <v>12</v>
      </c>
      <c r="F329" s="142"/>
      <c r="G329" s="2">
        <v>68</v>
      </c>
      <c r="H329" s="1">
        <f t="shared" si="228"/>
        <v>2070</v>
      </c>
      <c r="I329" s="1" t="s">
        <v>17</v>
      </c>
      <c r="J329" s="2"/>
      <c r="K329" s="3">
        <f t="shared" si="229"/>
        <v>0</v>
      </c>
      <c r="L329" s="2"/>
      <c r="M329" s="2"/>
      <c r="N329" s="2"/>
      <c r="O329" s="2"/>
      <c r="P329" s="2"/>
      <c r="Q329" s="2"/>
      <c r="R329" s="11"/>
    </row>
    <row r="330" spans="5:18" ht="15.75" customHeight="1">
      <c r="E330" s="26">
        <v>13</v>
      </c>
      <c r="F330" s="142"/>
      <c r="G330" s="1">
        <v>72</v>
      </c>
      <c r="H330" s="6">
        <f t="shared" si="228"/>
        <v>2190</v>
      </c>
      <c r="I330" s="6" t="s">
        <v>17</v>
      </c>
      <c r="J330" s="6"/>
      <c r="K330" s="7">
        <f t="shared" si="229"/>
        <v>0</v>
      </c>
      <c r="L330" s="6"/>
      <c r="M330" s="6"/>
      <c r="N330" s="6"/>
      <c r="O330" s="6"/>
      <c r="P330" s="6"/>
      <c r="Q330" s="6"/>
      <c r="R330" s="12"/>
    </row>
    <row r="331" spans="5:18" ht="15.75" customHeight="1">
      <c r="E331" s="26">
        <v>14</v>
      </c>
      <c r="F331" s="142"/>
      <c r="G331" s="2">
        <v>76</v>
      </c>
      <c r="H331" s="1">
        <f t="shared" si="228"/>
        <v>2320</v>
      </c>
      <c r="I331" s="1" t="s">
        <v>17</v>
      </c>
      <c r="J331" s="2"/>
      <c r="K331" s="3">
        <f t="shared" si="229"/>
        <v>0</v>
      </c>
      <c r="L331" s="2"/>
      <c r="M331" s="2"/>
      <c r="N331" s="2"/>
      <c r="O331" s="2"/>
      <c r="P331" s="2"/>
      <c r="Q331" s="2"/>
      <c r="R331" s="11"/>
    </row>
    <row r="332" spans="5:18" ht="15.75" customHeight="1">
      <c r="E332" s="26">
        <v>15</v>
      </c>
      <c r="F332" s="142"/>
      <c r="G332" s="2">
        <v>80</v>
      </c>
      <c r="H332" s="6">
        <f t="shared" si="228"/>
        <v>2440</v>
      </c>
      <c r="I332" s="6" t="s">
        <v>17</v>
      </c>
      <c r="J332" s="6"/>
      <c r="K332" s="7">
        <f t="shared" si="229"/>
        <v>0</v>
      </c>
      <c r="L332" s="6"/>
      <c r="M332" s="6"/>
      <c r="N332" s="6"/>
      <c r="O332" s="6"/>
      <c r="P332" s="6"/>
      <c r="Q332" s="6"/>
      <c r="R332" s="12"/>
    </row>
    <row r="333" spans="5:18" ht="15.75" customHeight="1">
      <c r="E333" s="26">
        <v>16</v>
      </c>
      <c r="F333" s="142"/>
      <c r="G333" s="1">
        <v>84</v>
      </c>
      <c r="H333" s="1">
        <f t="shared" si="228"/>
        <v>2560</v>
      </c>
      <c r="I333" s="1" t="s">
        <v>17</v>
      </c>
      <c r="J333" s="2"/>
      <c r="K333" s="3">
        <f t="shared" si="229"/>
        <v>0</v>
      </c>
      <c r="L333" s="2"/>
      <c r="M333" s="2"/>
      <c r="N333" s="2"/>
      <c r="O333" s="2"/>
      <c r="P333" s="2"/>
      <c r="Q333" s="2"/>
      <c r="R333" s="11"/>
    </row>
    <row r="334" spans="5:18" ht="15.75" customHeight="1">
      <c r="E334" s="26">
        <v>17</v>
      </c>
      <c r="F334" s="142"/>
      <c r="G334" s="2">
        <v>88</v>
      </c>
      <c r="H334" s="6">
        <f t="shared" si="228"/>
        <v>2680</v>
      </c>
      <c r="I334" s="6" t="s">
        <v>17</v>
      </c>
      <c r="J334" s="6"/>
      <c r="K334" s="7">
        <f t="shared" si="229"/>
        <v>0</v>
      </c>
      <c r="L334" s="6"/>
      <c r="M334" s="6"/>
      <c r="N334" s="6"/>
      <c r="O334" s="6"/>
      <c r="P334" s="6"/>
      <c r="Q334" s="6"/>
      <c r="R334" s="12"/>
    </row>
    <row r="335" spans="5:18" ht="15.75" customHeight="1">
      <c r="E335" s="26">
        <v>18</v>
      </c>
      <c r="F335" s="142"/>
      <c r="G335" s="1">
        <v>92</v>
      </c>
      <c r="H335" s="1">
        <f t="shared" si="228"/>
        <v>2800</v>
      </c>
      <c r="I335" s="1" t="s">
        <v>17</v>
      </c>
      <c r="J335" s="2"/>
      <c r="K335" s="3">
        <f t="shared" si="229"/>
        <v>0</v>
      </c>
      <c r="L335" s="2"/>
      <c r="M335" s="2"/>
      <c r="N335" s="2"/>
      <c r="O335" s="2"/>
      <c r="P335" s="2"/>
      <c r="Q335" s="2"/>
      <c r="R335" s="11"/>
    </row>
    <row r="336" spans="5:18" ht="15.75" customHeight="1">
      <c r="E336" s="26">
        <v>19</v>
      </c>
      <c r="F336" s="142"/>
      <c r="G336" s="2">
        <v>96</v>
      </c>
      <c r="H336" s="6">
        <f t="shared" si="228"/>
        <v>2930</v>
      </c>
      <c r="I336" s="6" t="s">
        <v>17</v>
      </c>
      <c r="J336" s="6"/>
      <c r="K336" s="7">
        <f t="shared" si="229"/>
        <v>0</v>
      </c>
      <c r="L336" s="6"/>
      <c r="M336" s="6"/>
      <c r="N336" s="6"/>
      <c r="O336" s="6"/>
      <c r="P336" s="6"/>
      <c r="Q336" s="6"/>
      <c r="R336" s="12"/>
    </row>
    <row r="337" spans="5:18" ht="15.75" customHeight="1">
      <c r="E337" s="26">
        <v>20</v>
      </c>
      <c r="F337" s="142"/>
      <c r="G337" s="2">
        <v>100</v>
      </c>
      <c r="H337" s="1">
        <f t="shared" si="228"/>
        <v>3050</v>
      </c>
      <c r="I337" s="1" t="s">
        <v>17</v>
      </c>
      <c r="J337" s="2"/>
      <c r="K337" s="3">
        <f t="shared" si="229"/>
        <v>0</v>
      </c>
      <c r="L337" s="2"/>
      <c r="M337" s="2"/>
      <c r="N337" s="2"/>
      <c r="O337" s="2"/>
      <c r="P337" s="2"/>
      <c r="Q337" s="2"/>
      <c r="R337" s="11"/>
    </row>
    <row r="338" spans="5:18" ht="15.75" customHeight="1">
      <c r="E338" s="26">
        <v>21</v>
      </c>
      <c r="F338" s="142"/>
      <c r="G338" s="1">
        <v>104</v>
      </c>
      <c r="H338" s="6">
        <f t="shared" si="228"/>
        <v>3170</v>
      </c>
      <c r="I338" s="6" t="s">
        <v>17</v>
      </c>
      <c r="J338" s="6"/>
      <c r="K338" s="7">
        <f t="shared" si="229"/>
        <v>0</v>
      </c>
      <c r="L338" s="6"/>
      <c r="M338" s="6"/>
      <c r="N338" s="6"/>
      <c r="O338" s="6"/>
      <c r="P338" s="6"/>
      <c r="Q338" s="6"/>
      <c r="R338" s="12"/>
    </row>
    <row r="339" spans="5:18" ht="15.75" customHeight="1">
      <c r="E339" s="26">
        <v>22</v>
      </c>
      <c r="F339" s="142"/>
      <c r="G339" s="2">
        <v>108</v>
      </c>
      <c r="H339" s="1">
        <f t="shared" si="228"/>
        <v>3290</v>
      </c>
      <c r="I339" s="1" t="s">
        <v>17</v>
      </c>
      <c r="J339" s="2"/>
      <c r="K339" s="3">
        <f t="shared" si="229"/>
        <v>0</v>
      </c>
      <c r="L339" s="2"/>
      <c r="M339" s="2"/>
      <c r="N339" s="2"/>
      <c r="O339" s="2"/>
      <c r="P339" s="2"/>
      <c r="Q339" s="2"/>
      <c r="R339" s="11"/>
    </row>
    <row r="340" spans="5:18" ht="15.75" customHeight="1">
      <c r="E340" s="26">
        <v>23</v>
      </c>
      <c r="F340" s="142"/>
      <c r="G340" s="2">
        <v>112</v>
      </c>
      <c r="H340" s="6">
        <f t="shared" si="228"/>
        <v>3410</v>
      </c>
      <c r="I340" s="6" t="s">
        <v>17</v>
      </c>
      <c r="J340" s="6"/>
      <c r="K340" s="7">
        <f t="shared" si="229"/>
        <v>0</v>
      </c>
      <c r="L340" s="6"/>
      <c r="M340" s="6"/>
      <c r="N340" s="6"/>
      <c r="O340" s="6"/>
      <c r="P340" s="6"/>
      <c r="Q340" s="6"/>
      <c r="R340" s="12"/>
    </row>
    <row r="341" spans="5:18" ht="15.75" customHeight="1">
      <c r="E341" s="26">
        <v>24</v>
      </c>
      <c r="F341" s="142"/>
      <c r="G341" s="1">
        <v>116</v>
      </c>
      <c r="H341" s="1">
        <f t="shared" si="228"/>
        <v>3540</v>
      </c>
      <c r="I341" s="1" t="s">
        <v>17</v>
      </c>
      <c r="J341" s="2"/>
      <c r="K341" s="3">
        <f t="shared" si="229"/>
        <v>0</v>
      </c>
      <c r="L341" s="2"/>
      <c r="M341" s="2"/>
      <c r="N341" s="2"/>
      <c r="O341" s="2"/>
      <c r="P341" s="2"/>
      <c r="Q341" s="2"/>
      <c r="R341" s="11"/>
    </row>
    <row r="342" spans="5:18" ht="15.75" customHeight="1" thickBot="1">
      <c r="E342" s="27">
        <v>25</v>
      </c>
      <c r="F342" s="143"/>
      <c r="G342" s="28">
        <v>120</v>
      </c>
      <c r="H342" s="31">
        <f t="shared" si="228"/>
        <v>3660</v>
      </c>
      <c r="I342" s="31" t="s">
        <v>17</v>
      </c>
      <c r="J342" s="31"/>
      <c r="K342" s="32">
        <f t="shared" si="229"/>
        <v>0</v>
      </c>
      <c r="L342" s="31"/>
      <c r="M342" s="31"/>
      <c r="N342" s="31"/>
      <c r="O342" s="31"/>
      <c r="P342" s="31"/>
      <c r="Q342" s="31"/>
      <c r="R342" s="40"/>
    </row>
    <row r="343" spans="5:18" ht="15.75" customHeight="1">
      <c r="E343" s="29">
        <v>1</v>
      </c>
      <c r="F343" s="141" t="s">
        <v>10</v>
      </c>
      <c r="G343" s="30">
        <v>24</v>
      </c>
      <c r="H343" s="8">
        <f t="shared" si="228"/>
        <v>730</v>
      </c>
      <c r="I343" s="8" t="s">
        <v>17</v>
      </c>
      <c r="J343" s="8"/>
      <c r="K343" s="9">
        <f t="shared" si="229"/>
        <v>0</v>
      </c>
      <c r="L343" s="8"/>
      <c r="M343" s="8"/>
      <c r="N343" s="8">
        <v>25000</v>
      </c>
      <c r="O343" s="8"/>
      <c r="P343" s="8"/>
      <c r="Q343" s="8"/>
      <c r="R343" s="10"/>
    </row>
    <row r="344" spans="5:18" ht="15.75" customHeight="1">
      <c r="E344" s="26">
        <v>2</v>
      </c>
      <c r="F344" s="142"/>
      <c r="G344" s="2">
        <v>28</v>
      </c>
      <c r="H344" s="1">
        <f t="shared" si="228"/>
        <v>850</v>
      </c>
      <c r="I344" s="1" t="s">
        <v>17</v>
      </c>
      <c r="J344" s="2"/>
      <c r="K344" s="3">
        <f t="shared" si="229"/>
        <v>0</v>
      </c>
      <c r="L344" s="2"/>
      <c r="M344" s="2"/>
      <c r="N344" s="1">
        <v>25000</v>
      </c>
      <c r="O344" s="2"/>
      <c r="P344" s="2"/>
      <c r="Q344" s="2"/>
      <c r="R344" s="23"/>
    </row>
    <row r="345" spans="5:18" ht="15.75" customHeight="1">
      <c r="E345" s="26">
        <v>3</v>
      </c>
      <c r="F345" s="142"/>
      <c r="G345" s="2">
        <v>32</v>
      </c>
      <c r="H345" s="6">
        <f t="shared" si="228"/>
        <v>980</v>
      </c>
      <c r="I345" s="6" t="s">
        <v>17</v>
      </c>
      <c r="J345" s="6"/>
      <c r="K345" s="7">
        <f t="shared" si="229"/>
        <v>0</v>
      </c>
      <c r="L345" s="6"/>
      <c r="M345" s="6"/>
      <c r="N345" s="6">
        <v>25000</v>
      </c>
      <c r="O345" s="6"/>
      <c r="P345" s="6"/>
      <c r="Q345" s="6"/>
      <c r="R345" s="24"/>
    </row>
    <row r="346" spans="5:18" ht="15.75" customHeight="1">
      <c r="E346" s="26">
        <v>4</v>
      </c>
      <c r="F346" s="142"/>
      <c r="G346" s="1">
        <v>36</v>
      </c>
      <c r="H346" s="1">
        <f t="shared" si="228"/>
        <v>1100</v>
      </c>
      <c r="I346" s="1" t="s">
        <v>17</v>
      </c>
      <c r="J346" s="2"/>
      <c r="K346" s="3">
        <f t="shared" si="229"/>
        <v>0</v>
      </c>
      <c r="L346" s="2"/>
      <c r="M346" s="2"/>
      <c r="N346" s="1">
        <v>25000</v>
      </c>
      <c r="O346" s="2"/>
      <c r="P346" s="2"/>
      <c r="Q346" s="2"/>
      <c r="R346" s="23"/>
    </row>
    <row r="347" spans="5:18" ht="15.75" customHeight="1">
      <c r="E347" s="26">
        <v>5</v>
      </c>
      <c r="F347" s="142"/>
      <c r="G347" s="2">
        <v>40</v>
      </c>
      <c r="H347" s="6">
        <f t="shared" si="228"/>
        <v>1220</v>
      </c>
      <c r="I347" s="6" t="s">
        <v>17</v>
      </c>
      <c r="J347" s="6"/>
      <c r="K347" s="7">
        <f t="shared" si="229"/>
        <v>0</v>
      </c>
      <c r="L347" s="6"/>
      <c r="M347" s="6"/>
      <c r="N347" s="6">
        <v>25000</v>
      </c>
      <c r="O347" s="6"/>
      <c r="P347" s="6"/>
      <c r="Q347" s="6"/>
      <c r="R347" s="24"/>
    </row>
    <row r="348" spans="5:18" ht="15.75" customHeight="1">
      <c r="E348" s="26">
        <v>6</v>
      </c>
      <c r="F348" s="142"/>
      <c r="G348" s="2">
        <v>44</v>
      </c>
      <c r="H348" s="1">
        <f t="shared" si="228"/>
        <v>1340</v>
      </c>
      <c r="I348" s="1" t="s">
        <v>17</v>
      </c>
      <c r="J348" s="2"/>
      <c r="K348" s="3">
        <f t="shared" si="229"/>
        <v>0</v>
      </c>
      <c r="L348" s="2"/>
      <c r="M348" s="2"/>
      <c r="N348" s="1">
        <v>28000</v>
      </c>
      <c r="O348" s="2"/>
      <c r="P348" s="2"/>
      <c r="Q348" s="2"/>
      <c r="R348" s="23"/>
    </row>
    <row r="349" spans="5:18" ht="15.75" customHeight="1">
      <c r="E349" s="26">
        <v>7</v>
      </c>
      <c r="F349" s="142"/>
      <c r="G349" s="1">
        <v>48</v>
      </c>
      <c r="H349" s="6">
        <f t="shared" si="228"/>
        <v>1460</v>
      </c>
      <c r="I349" s="6" t="s">
        <v>17</v>
      </c>
      <c r="J349" s="6"/>
      <c r="K349" s="7">
        <f t="shared" si="229"/>
        <v>0</v>
      </c>
      <c r="L349" s="6"/>
      <c r="M349" s="6"/>
      <c r="N349" s="6">
        <v>28000</v>
      </c>
      <c r="O349" s="6"/>
      <c r="P349" s="6"/>
      <c r="Q349" s="6"/>
      <c r="R349" s="24"/>
    </row>
    <row r="350" spans="5:18" ht="15.75" customHeight="1">
      <c r="E350" s="26">
        <v>8</v>
      </c>
      <c r="F350" s="142"/>
      <c r="G350" s="2">
        <v>52</v>
      </c>
      <c r="H350" s="1">
        <f t="shared" si="228"/>
        <v>1580</v>
      </c>
      <c r="I350" s="1" t="s">
        <v>17</v>
      </c>
      <c r="J350" s="2"/>
      <c r="K350" s="3">
        <f t="shared" si="229"/>
        <v>0</v>
      </c>
      <c r="L350" s="2"/>
      <c r="M350" s="2"/>
      <c r="N350" s="1">
        <v>28000</v>
      </c>
      <c r="O350" s="2"/>
      <c r="P350" s="2"/>
      <c r="Q350" s="2"/>
      <c r="R350" s="23"/>
    </row>
    <row r="351" spans="5:18" ht="15.75" customHeight="1">
      <c r="E351" s="26">
        <v>9</v>
      </c>
      <c r="F351" s="142"/>
      <c r="G351" s="2">
        <v>56</v>
      </c>
      <c r="H351" s="6">
        <f t="shared" si="228"/>
        <v>1710</v>
      </c>
      <c r="I351" s="6" t="s">
        <v>17</v>
      </c>
      <c r="J351" s="6"/>
      <c r="K351" s="7">
        <f t="shared" si="229"/>
        <v>0</v>
      </c>
      <c r="L351" s="6"/>
      <c r="M351" s="6"/>
      <c r="N351" s="6">
        <v>28000</v>
      </c>
      <c r="O351" s="6"/>
      <c r="P351" s="6"/>
      <c r="Q351" s="6"/>
      <c r="R351" s="24"/>
    </row>
    <row r="352" spans="5:18" ht="15.75" customHeight="1">
      <c r="E352" s="26">
        <v>10</v>
      </c>
      <c r="F352" s="142"/>
      <c r="G352" s="1">
        <v>60</v>
      </c>
      <c r="H352" s="1">
        <f t="shared" si="228"/>
        <v>1830</v>
      </c>
      <c r="I352" s="1" t="s">
        <v>17</v>
      </c>
      <c r="J352" s="2"/>
      <c r="K352" s="3">
        <f t="shared" si="229"/>
        <v>0</v>
      </c>
      <c r="L352" s="2"/>
      <c r="M352" s="2"/>
      <c r="N352" s="1">
        <v>32000</v>
      </c>
      <c r="O352" s="2"/>
      <c r="P352" s="2"/>
      <c r="Q352" s="2"/>
      <c r="R352" s="23"/>
    </row>
    <row r="353" spans="5:18" ht="15.75" customHeight="1">
      <c r="E353" s="26">
        <v>11</v>
      </c>
      <c r="F353" s="142"/>
      <c r="G353" s="2">
        <v>64</v>
      </c>
      <c r="H353" s="6">
        <f t="shared" si="228"/>
        <v>1950</v>
      </c>
      <c r="I353" s="6" t="s">
        <v>17</v>
      </c>
      <c r="J353" s="6"/>
      <c r="K353" s="7">
        <f t="shared" si="229"/>
        <v>0</v>
      </c>
      <c r="L353" s="6"/>
      <c r="M353" s="6"/>
      <c r="N353" s="6">
        <v>32000</v>
      </c>
      <c r="O353" s="6"/>
      <c r="P353" s="6"/>
      <c r="Q353" s="6"/>
      <c r="R353" s="24"/>
    </row>
    <row r="354" spans="5:18" ht="15.75" customHeight="1">
      <c r="E354" s="26">
        <v>12</v>
      </c>
      <c r="F354" s="142"/>
      <c r="G354" s="2">
        <v>68</v>
      </c>
      <c r="H354" s="1">
        <f t="shared" si="228"/>
        <v>2070</v>
      </c>
      <c r="I354" s="1" t="s">
        <v>17</v>
      </c>
      <c r="J354" s="2"/>
      <c r="K354" s="3">
        <f t="shared" si="229"/>
        <v>0</v>
      </c>
      <c r="L354" s="2"/>
      <c r="M354" s="2"/>
      <c r="N354" s="1">
        <v>32000</v>
      </c>
      <c r="O354" s="2"/>
      <c r="P354" s="2"/>
      <c r="Q354" s="2"/>
      <c r="R354" s="23"/>
    </row>
    <row r="355" spans="5:18" ht="15.75" customHeight="1">
      <c r="E355" s="26">
        <v>13</v>
      </c>
      <c r="F355" s="142"/>
      <c r="G355" s="1">
        <v>72</v>
      </c>
      <c r="H355" s="6">
        <f t="shared" si="228"/>
        <v>2190</v>
      </c>
      <c r="I355" s="6" t="s">
        <v>17</v>
      </c>
      <c r="J355" s="6"/>
      <c r="K355" s="7">
        <f t="shared" si="229"/>
        <v>0</v>
      </c>
      <c r="L355" s="6"/>
      <c r="M355" s="6"/>
      <c r="N355" s="6">
        <v>32000</v>
      </c>
      <c r="O355" s="6"/>
      <c r="P355" s="6"/>
      <c r="Q355" s="6"/>
      <c r="R355" s="24"/>
    </row>
    <row r="356" spans="5:18" ht="15.75" customHeight="1">
      <c r="E356" s="26">
        <v>14</v>
      </c>
      <c r="F356" s="142"/>
      <c r="G356" s="2">
        <v>76</v>
      </c>
      <c r="H356" s="1">
        <f t="shared" si="228"/>
        <v>2320</v>
      </c>
      <c r="I356" s="1" t="s">
        <v>17</v>
      </c>
      <c r="J356" s="2"/>
      <c r="K356" s="3">
        <f t="shared" si="229"/>
        <v>0</v>
      </c>
      <c r="L356" s="2"/>
      <c r="M356" s="2"/>
      <c r="N356" s="1">
        <v>32000</v>
      </c>
      <c r="O356" s="2"/>
      <c r="P356" s="2"/>
      <c r="Q356" s="2"/>
      <c r="R356" s="23"/>
    </row>
    <row r="357" spans="5:18" ht="15.75" customHeight="1">
      <c r="E357" s="26">
        <v>15</v>
      </c>
      <c r="F357" s="142"/>
      <c r="G357" s="2">
        <v>80</v>
      </c>
      <c r="H357" s="6">
        <f t="shared" si="228"/>
        <v>2440</v>
      </c>
      <c r="I357" s="6" t="s">
        <v>17</v>
      </c>
      <c r="J357" s="6"/>
      <c r="K357" s="7">
        <f t="shared" si="229"/>
        <v>0</v>
      </c>
      <c r="L357" s="6"/>
      <c r="M357" s="6"/>
      <c r="N357" s="6">
        <v>36000</v>
      </c>
      <c r="O357" s="6"/>
      <c r="P357" s="6"/>
      <c r="Q357" s="6"/>
      <c r="R357" s="24"/>
    </row>
    <row r="358" spans="5:18" ht="15.75" customHeight="1">
      <c r="E358" s="26">
        <v>16</v>
      </c>
      <c r="F358" s="142"/>
      <c r="G358" s="1">
        <v>84</v>
      </c>
      <c r="H358" s="1">
        <f t="shared" si="228"/>
        <v>2560</v>
      </c>
      <c r="I358" s="1" t="s">
        <v>17</v>
      </c>
      <c r="J358" s="2"/>
      <c r="K358" s="3">
        <f t="shared" si="229"/>
        <v>0</v>
      </c>
      <c r="L358" s="2"/>
      <c r="M358" s="2"/>
      <c r="N358" s="1">
        <v>36000</v>
      </c>
      <c r="O358" s="2"/>
      <c r="P358" s="2"/>
      <c r="Q358" s="2"/>
      <c r="R358" s="23"/>
    </row>
    <row r="359" spans="5:18" ht="15.75" customHeight="1">
      <c r="E359" s="26">
        <v>17</v>
      </c>
      <c r="F359" s="142"/>
      <c r="G359" s="2">
        <v>88</v>
      </c>
      <c r="H359" s="6">
        <f t="shared" si="228"/>
        <v>2680</v>
      </c>
      <c r="I359" s="6" t="s">
        <v>17</v>
      </c>
      <c r="J359" s="6"/>
      <c r="K359" s="7">
        <f t="shared" si="229"/>
        <v>0</v>
      </c>
      <c r="L359" s="6"/>
      <c r="M359" s="6"/>
      <c r="N359" s="6">
        <v>36000</v>
      </c>
      <c r="O359" s="6"/>
      <c r="P359" s="6"/>
      <c r="Q359" s="6"/>
      <c r="R359" s="24"/>
    </row>
    <row r="360" spans="5:18" ht="15.75" customHeight="1">
      <c r="E360" s="26">
        <v>18</v>
      </c>
      <c r="F360" s="142"/>
      <c r="G360" s="1">
        <v>92</v>
      </c>
      <c r="H360" s="1">
        <f t="shared" si="228"/>
        <v>2800</v>
      </c>
      <c r="I360" s="1" t="s">
        <v>17</v>
      </c>
      <c r="J360" s="2"/>
      <c r="K360" s="3">
        <f t="shared" si="229"/>
        <v>0</v>
      </c>
      <c r="L360" s="2"/>
      <c r="M360" s="2"/>
      <c r="N360" s="1">
        <v>36000</v>
      </c>
      <c r="O360" s="2"/>
      <c r="P360" s="2"/>
      <c r="Q360" s="2"/>
      <c r="R360" s="23"/>
    </row>
    <row r="361" spans="5:18" ht="15.75" customHeight="1">
      <c r="E361" s="26">
        <v>19</v>
      </c>
      <c r="F361" s="142"/>
      <c r="G361" s="2">
        <v>96</v>
      </c>
      <c r="H361" s="6">
        <f t="shared" si="228"/>
        <v>2930</v>
      </c>
      <c r="I361" s="6" t="s">
        <v>17</v>
      </c>
      <c r="J361" s="6"/>
      <c r="K361" s="7">
        <f t="shared" si="229"/>
        <v>0</v>
      </c>
      <c r="L361" s="6"/>
      <c r="M361" s="6"/>
      <c r="N361" s="6">
        <v>36000</v>
      </c>
      <c r="O361" s="6"/>
      <c r="P361" s="6"/>
      <c r="Q361" s="6"/>
      <c r="R361" s="24"/>
    </row>
    <row r="362" spans="5:18" ht="15.75" customHeight="1">
      <c r="E362" s="26">
        <v>20</v>
      </c>
      <c r="F362" s="142"/>
      <c r="G362" s="2">
        <v>100</v>
      </c>
      <c r="H362" s="1">
        <f t="shared" si="228"/>
        <v>3050</v>
      </c>
      <c r="I362" s="1" t="s">
        <v>17</v>
      </c>
      <c r="J362" s="2"/>
      <c r="K362" s="3">
        <f t="shared" si="229"/>
        <v>0</v>
      </c>
      <c r="L362" s="2"/>
      <c r="M362" s="2"/>
      <c r="N362" s="1"/>
      <c r="O362" s="2"/>
      <c r="P362" s="2"/>
      <c r="Q362" s="2"/>
      <c r="R362" s="23"/>
    </row>
    <row r="363" spans="5:18" ht="15.75" customHeight="1">
      <c r="E363" s="26">
        <v>21</v>
      </c>
      <c r="F363" s="142"/>
      <c r="G363" s="1">
        <v>104</v>
      </c>
      <c r="H363" s="6">
        <f t="shared" si="228"/>
        <v>3170</v>
      </c>
      <c r="I363" s="6" t="s">
        <v>17</v>
      </c>
      <c r="J363" s="6"/>
      <c r="K363" s="7">
        <f t="shared" si="229"/>
        <v>0</v>
      </c>
      <c r="L363" s="6"/>
      <c r="M363" s="6"/>
      <c r="N363" s="6"/>
      <c r="O363" s="6"/>
      <c r="P363" s="6"/>
      <c r="Q363" s="6"/>
      <c r="R363" s="24"/>
    </row>
    <row r="364" spans="5:18" ht="15.75" customHeight="1">
      <c r="E364" s="26">
        <v>22</v>
      </c>
      <c r="F364" s="142"/>
      <c r="G364" s="2">
        <v>108</v>
      </c>
      <c r="H364" s="1">
        <f t="shared" si="228"/>
        <v>3290</v>
      </c>
      <c r="I364" s="1" t="s">
        <v>17</v>
      </c>
      <c r="J364" s="2"/>
      <c r="K364" s="3">
        <f t="shared" si="229"/>
        <v>0</v>
      </c>
      <c r="L364" s="2"/>
      <c r="M364" s="2"/>
      <c r="N364" s="1"/>
      <c r="O364" s="2"/>
      <c r="P364" s="2"/>
      <c r="Q364" s="2"/>
      <c r="R364" s="23"/>
    </row>
    <row r="365" spans="5:18" ht="15.75" customHeight="1">
      <c r="E365" s="26">
        <v>23</v>
      </c>
      <c r="F365" s="142"/>
      <c r="G365" s="2">
        <v>112</v>
      </c>
      <c r="H365" s="6">
        <f t="shared" si="228"/>
        <v>3410</v>
      </c>
      <c r="I365" s="6" t="s">
        <v>17</v>
      </c>
      <c r="J365" s="6"/>
      <c r="K365" s="7">
        <f t="shared" si="229"/>
        <v>0</v>
      </c>
      <c r="L365" s="6"/>
      <c r="M365" s="6"/>
      <c r="N365" s="6"/>
      <c r="O365" s="6"/>
      <c r="P365" s="6"/>
      <c r="Q365" s="6"/>
      <c r="R365" s="24"/>
    </row>
    <row r="366" spans="5:18" ht="15.75" customHeight="1">
      <c r="E366" s="26">
        <v>24</v>
      </c>
      <c r="F366" s="142"/>
      <c r="G366" s="1">
        <v>116</v>
      </c>
      <c r="H366" s="1">
        <f t="shared" si="228"/>
        <v>3540</v>
      </c>
      <c r="I366" s="1" t="s">
        <v>17</v>
      </c>
      <c r="J366" s="2"/>
      <c r="K366" s="3">
        <f t="shared" si="229"/>
        <v>0</v>
      </c>
      <c r="L366" s="2"/>
      <c r="M366" s="2"/>
      <c r="N366" s="1"/>
      <c r="O366" s="2"/>
      <c r="P366" s="2"/>
      <c r="Q366" s="2"/>
      <c r="R366" s="23"/>
    </row>
    <row r="367" spans="5:18" ht="15.75" customHeight="1" thickBot="1">
      <c r="E367" s="27">
        <v>25</v>
      </c>
      <c r="F367" s="143"/>
      <c r="G367" s="28">
        <v>120</v>
      </c>
      <c r="H367" s="31">
        <f t="shared" si="228"/>
        <v>3660</v>
      </c>
      <c r="I367" s="31" t="s">
        <v>17</v>
      </c>
      <c r="J367" s="31"/>
      <c r="K367" s="32">
        <f t="shared" si="229"/>
        <v>0</v>
      </c>
      <c r="L367" s="31"/>
      <c r="M367" s="31"/>
      <c r="N367" s="31"/>
      <c r="O367" s="31"/>
      <c r="P367" s="31"/>
      <c r="Q367" s="31"/>
      <c r="R367" s="33"/>
    </row>
    <row r="368" spans="5:18" ht="15.75" customHeight="1">
      <c r="E368" s="29">
        <v>1</v>
      </c>
      <c r="F368" s="141" t="s">
        <v>9</v>
      </c>
      <c r="G368" s="8">
        <v>24</v>
      </c>
      <c r="H368" s="8">
        <f t="shared" si="228"/>
        <v>730</v>
      </c>
      <c r="I368" s="8" t="s">
        <v>17</v>
      </c>
      <c r="J368" s="8"/>
      <c r="K368" s="9">
        <f t="shared" si="229"/>
        <v>0</v>
      </c>
      <c r="L368" s="8"/>
      <c r="M368" s="8"/>
      <c r="N368" s="8">
        <v>28500</v>
      </c>
      <c r="O368" s="8"/>
      <c r="P368" s="8"/>
      <c r="Q368" s="8"/>
      <c r="R368" s="10"/>
    </row>
    <row r="369" spans="5:18" ht="15.75" customHeight="1">
      <c r="E369" s="26">
        <v>2</v>
      </c>
      <c r="F369" s="142"/>
      <c r="G369" s="2">
        <v>28</v>
      </c>
      <c r="H369" s="1">
        <f t="shared" si="228"/>
        <v>850</v>
      </c>
      <c r="I369" s="1" t="s">
        <v>17</v>
      </c>
      <c r="J369" s="2"/>
      <c r="K369" s="3">
        <f t="shared" si="229"/>
        <v>0</v>
      </c>
      <c r="L369" s="2"/>
      <c r="M369" s="2"/>
      <c r="N369" s="1">
        <v>28500</v>
      </c>
      <c r="O369" s="2"/>
      <c r="P369" s="2"/>
      <c r="Q369" s="2"/>
      <c r="R369" s="23"/>
    </row>
    <row r="370" spans="5:18" ht="15.75" customHeight="1">
      <c r="E370" s="26">
        <v>3</v>
      </c>
      <c r="F370" s="142"/>
      <c r="G370" s="2">
        <v>32</v>
      </c>
      <c r="H370" s="6">
        <f t="shared" ref="H370:H392" si="230">ROUND(30.48*G370,-1)</f>
        <v>980</v>
      </c>
      <c r="I370" s="6" t="s">
        <v>17</v>
      </c>
      <c r="J370" s="6"/>
      <c r="K370" s="7">
        <f t="shared" si="229"/>
        <v>0</v>
      </c>
      <c r="L370" s="6"/>
      <c r="M370" s="6"/>
      <c r="N370" s="6">
        <v>28500</v>
      </c>
      <c r="O370" s="6"/>
      <c r="P370" s="6"/>
      <c r="Q370" s="6"/>
      <c r="R370" s="24"/>
    </row>
    <row r="371" spans="5:18" ht="15.75" customHeight="1">
      <c r="E371" s="26">
        <v>4</v>
      </c>
      <c r="F371" s="142"/>
      <c r="G371" s="1">
        <v>36</v>
      </c>
      <c r="H371" s="1">
        <f t="shared" si="230"/>
        <v>1100</v>
      </c>
      <c r="I371" s="1" t="s">
        <v>17</v>
      </c>
      <c r="J371" s="2"/>
      <c r="K371" s="3">
        <f t="shared" si="229"/>
        <v>0</v>
      </c>
      <c r="L371" s="2"/>
      <c r="M371" s="2"/>
      <c r="N371" s="1">
        <v>28500</v>
      </c>
      <c r="O371" s="2"/>
      <c r="P371" s="2"/>
      <c r="Q371" s="2"/>
      <c r="R371" s="23"/>
    </row>
    <row r="372" spans="5:18" ht="15.75" customHeight="1">
      <c r="E372" s="26">
        <v>5</v>
      </c>
      <c r="F372" s="142"/>
      <c r="G372" s="2">
        <v>40</v>
      </c>
      <c r="H372" s="6">
        <f t="shared" si="230"/>
        <v>1220</v>
      </c>
      <c r="I372" s="6" t="s">
        <v>17</v>
      </c>
      <c r="J372" s="6"/>
      <c r="K372" s="7">
        <f t="shared" si="229"/>
        <v>0</v>
      </c>
      <c r="L372" s="6"/>
      <c r="M372" s="6"/>
      <c r="N372" s="6">
        <v>28500</v>
      </c>
      <c r="O372" s="6"/>
      <c r="P372" s="6"/>
      <c r="Q372" s="6"/>
      <c r="R372" s="24"/>
    </row>
    <row r="373" spans="5:18" ht="15.75" customHeight="1">
      <c r="E373" s="26">
        <v>6</v>
      </c>
      <c r="F373" s="142"/>
      <c r="G373" s="2">
        <v>44</v>
      </c>
      <c r="H373" s="1">
        <f t="shared" si="230"/>
        <v>1340</v>
      </c>
      <c r="I373" s="1" t="s">
        <v>17</v>
      </c>
      <c r="J373" s="2"/>
      <c r="K373" s="3">
        <f t="shared" si="229"/>
        <v>0</v>
      </c>
      <c r="L373" s="2"/>
      <c r="M373" s="2"/>
      <c r="N373" s="1">
        <v>32000</v>
      </c>
      <c r="O373" s="2"/>
      <c r="P373" s="2"/>
      <c r="Q373" s="2"/>
      <c r="R373" s="23"/>
    </row>
    <row r="374" spans="5:18" ht="15.75" customHeight="1">
      <c r="E374" s="26">
        <v>7</v>
      </c>
      <c r="F374" s="142"/>
      <c r="G374" s="1">
        <v>48</v>
      </c>
      <c r="H374" s="6">
        <f t="shared" si="230"/>
        <v>1460</v>
      </c>
      <c r="I374" s="6" t="s">
        <v>17</v>
      </c>
      <c r="J374" s="6"/>
      <c r="K374" s="7">
        <f t="shared" si="229"/>
        <v>0</v>
      </c>
      <c r="L374" s="6"/>
      <c r="M374" s="6"/>
      <c r="N374" s="6">
        <v>32000</v>
      </c>
      <c r="O374" s="6"/>
      <c r="P374" s="6"/>
      <c r="Q374" s="6"/>
      <c r="R374" s="24"/>
    </row>
    <row r="375" spans="5:18" ht="15.75" customHeight="1">
      <c r="E375" s="26">
        <v>8</v>
      </c>
      <c r="F375" s="142"/>
      <c r="G375" s="2">
        <v>52</v>
      </c>
      <c r="H375" s="1">
        <f t="shared" si="230"/>
        <v>1580</v>
      </c>
      <c r="I375" s="1" t="s">
        <v>17</v>
      </c>
      <c r="J375" s="2"/>
      <c r="K375" s="3">
        <f t="shared" si="229"/>
        <v>0</v>
      </c>
      <c r="L375" s="2"/>
      <c r="M375" s="2"/>
      <c r="N375" s="1">
        <v>32000</v>
      </c>
      <c r="O375" s="2"/>
      <c r="P375" s="2"/>
      <c r="Q375" s="2"/>
      <c r="R375" s="23"/>
    </row>
    <row r="376" spans="5:18" ht="15.75" customHeight="1">
      <c r="E376" s="26">
        <v>9</v>
      </c>
      <c r="F376" s="142"/>
      <c r="G376" s="2">
        <v>56</v>
      </c>
      <c r="H376" s="6">
        <f t="shared" si="230"/>
        <v>1710</v>
      </c>
      <c r="I376" s="6" t="s">
        <v>17</v>
      </c>
      <c r="J376" s="6"/>
      <c r="K376" s="7">
        <f t="shared" si="229"/>
        <v>0</v>
      </c>
      <c r="L376" s="6"/>
      <c r="M376" s="6"/>
      <c r="N376" s="6">
        <v>32000</v>
      </c>
      <c r="O376" s="6"/>
      <c r="P376" s="6"/>
      <c r="Q376" s="6"/>
      <c r="R376" s="24"/>
    </row>
    <row r="377" spans="5:18" ht="15.75" customHeight="1">
      <c r="E377" s="26">
        <v>10</v>
      </c>
      <c r="F377" s="142"/>
      <c r="G377" s="1">
        <v>60</v>
      </c>
      <c r="H377" s="1">
        <f t="shared" si="230"/>
        <v>1830</v>
      </c>
      <c r="I377" s="1" t="s">
        <v>17</v>
      </c>
      <c r="J377" s="2"/>
      <c r="K377" s="3">
        <f t="shared" si="229"/>
        <v>0</v>
      </c>
      <c r="L377" s="2"/>
      <c r="M377" s="2"/>
      <c r="N377" s="1">
        <v>35000</v>
      </c>
      <c r="O377" s="2">
        <v>36000</v>
      </c>
      <c r="P377" s="2">
        <f>ROUND(0.453*O377,-1)</f>
        <v>16310</v>
      </c>
      <c r="Q377" s="2"/>
      <c r="R377" s="23"/>
    </row>
    <row r="378" spans="5:18" ht="15.75" customHeight="1">
      <c r="E378" s="26">
        <v>11</v>
      </c>
      <c r="F378" s="142"/>
      <c r="G378" s="2">
        <v>64</v>
      </c>
      <c r="H378" s="6">
        <f t="shared" si="230"/>
        <v>1950</v>
      </c>
      <c r="I378" s="6" t="s">
        <v>17</v>
      </c>
      <c r="J378" s="6"/>
      <c r="K378" s="7">
        <f t="shared" si="229"/>
        <v>0</v>
      </c>
      <c r="L378" s="6"/>
      <c r="M378" s="6"/>
      <c r="N378" s="6">
        <v>35000</v>
      </c>
      <c r="O378" s="6"/>
      <c r="P378" s="6"/>
      <c r="Q378" s="6"/>
      <c r="R378" s="24"/>
    </row>
    <row r="379" spans="5:18" ht="15.75" customHeight="1">
      <c r="E379" s="26">
        <v>12</v>
      </c>
      <c r="F379" s="142"/>
      <c r="G379" s="2">
        <v>68</v>
      </c>
      <c r="H379" s="1">
        <f t="shared" si="230"/>
        <v>2070</v>
      </c>
      <c r="I379" s="1" t="s">
        <v>17</v>
      </c>
      <c r="J379" s="2"/>
      <c r="K379" s="3">
        <f t="shared" si="229"/>
        <v>0</v>
      </c>
      <c r="L379" s="2"/>
      <c r="M379" s="2"/>
      <c r="N379" s="1">
        <v>35000</v>
      </c>
      <c r="O379" s="2"/>
      <c r="P379" s="2"/>
      <c r="Q379" s="2"/>
      <c r="R379" s="23"/>
    </row>
    <row r="380" spans="5:18" ht="15.75" customHeight="1">
      <c r="E380" s="26">
        <v>13</v>
      </c>
      <c r="F380" s="142"/>
      <c r="G380" s="1">
        <v>72</v>
      </c>
      <c r="H380" s="6">
        <f t="shared" si="230"/>
        <v>2190</v>
      </c>
      <c r="I380" s="6" t="s">
        <v>17</v>
      </c>
      <c r="J380" s="6"/>
      <c r="K380" s="7">
        <f t="shared" si="229"/>
        <v>0</v>
      </c>
      <c r="L380" s="6"/>
      <c r="M380" s="6"/>
      <c r="N380" s="6">
        <v>35000</v>
      </c>
      <c r="O380" s="6">
        <v>39500</v>
      </c>
      <c r="P380" s="6">
        <f>ROUND(0.453*O380,-1)</f>
        <v>17890</v>
      </c>
      <c r="Q380" s="6"/>
      <c r="R380" s="24"/>
    </row>
    <row r="381" spans="5:18" ht="15.75" customHeight="1">
      <c r="E381" s="26">
        <v>14</v>
      </c>
      <c r="F381" s="142"/>
      <c r="G381" s="2">
        <v>76</v>
      </c>
      <c r="H381" s="1">
        <f t="shared" si="230"/>
        <v>2320</v>
      </c>
      <c r="I381" s="1" t="s">
        <v>17</v>
      </c>
      <c r="J381" s="2"/>
      <c r="K381" s="3">
        <f t="shared" si="229"/>
        <v>0</v>
      </c>
      <c r="L381" s="2"/>
      <c r="M381" s="2"/>
      <c r="N381" s="1">
        <v>35000</v>
      </c>
      <c r="O381" s="2"/>
      <c r="P381" s="2"/>
      <c r="Q381" s="2"/>
      <c r="R381" s="23"/>
    </row>
    <row r="382" spans="5:18" ht="15.75" customHeight="1">
      <c r="E382" s="26">
        <v>15</v>
      </c>
      <c r="F382" s="142"/>
      <c r="G382" s="2">
        <v>80</v>
      </c>
      <c r="H382" s="6">
        <f t="shared" si="230"/>
        <v>2440</v>
      </c>
      <c r="I382" s="6" t="s">
        <v>17</v>
      </c>
      <c r="J382" s="6"/>
      <c r="K382" s="7">
        <f t="shared" ref="K382:K392" si="231">ROUND(0.453*J382,-1)</f>
        <v>0</v>
      </c>
      <c r="L382" s="6"/>
      <c r="M382" s="6"/>
      <c r="N382" s="6">
        <v>35000</v>
      </c>
      <c r="O382" s="6">
        <v>42000</v>
      </c>
      <c r="P382" s="6">
        <f>ROUND(0.453*O382,-1)</f>
        <v>19030</v>
      </c>
      <c r="Q382" s="6"/>
      <c r="R382" s="24"/>
    </row>
    <row r="383" spans="5:18" ht="15.75" customHeight="1">
      <c r="E383" s="26">
        <v>16</v>
      </c>
      <c r="F383" s="142"/>
      <c r="G383" s="1">
        <v>84</v>
      </c>
      <c r="H383" s="1">
        <f t="shared" si="230"/>
        <v>2560</v>
      </c>
      <c r="I383" s="1" t="s">
        <v>17</v>
      </c>
      <c r="J383" s="2"/>
      <c r="K383" s="3">
        <f t="shared" si="231"/>
        <v>0</v>
      </c>
      <c r="L383" s="2"/>
      <c r="M383" s="2"/>
      <c r="N383" s="1">
        <v>40000</v>
      </c>
      <c r="O383" s="2"/>
      <c r="P383" s="2"/>
      <c r="Q383" s="2"/>
      <c r="R383" s="23"/>
    </row>
    <row r="384" spans="5:18" ht="15.75" customHeight="1">
      <c r="E384" s="26">
        <v>17</v>
      </c>
      <c r="F384" s="142"/>
      <c r="G384" s="2">
        <v>88</v>
      </c>
      <c r="H384" s="6">
        <f t="shared" si="230"/>
        <v>2680</v>
      </c>
      <c r="I384" s="6" t="s">
        <v>17</v>
      </c>
      <c r="J384" s="6"/>
      <c r="K384" s="7">
        <f t="shared" si="231"/>
        <v>0</v>
      </c>
      <c r="L384" s="6"/>
      <c r="M384" s="6"/>
      <c r="N384" s="6">
        <v>40000</v>
      </c>
      <c r="O384" s="6"/>
      <c r="P384" s="6"/>
      <c r="Q384" s="6"/>
      <c r="R384" s="24"/>
    </row>
    <row r="385" spans="5:18" ht="15.75" customHeight="1">
      <c r="E385" s="26">
        <v>18</v>
      </c>
      <c r="F385" s="142"/>
      <c r="G385" s="1">
        <v>92</v>
      </c>
      <c r="H385" s="1">
        <f t="shared" si="230"/>
        <v>2800</v>
      </c>
      <c r="I385" s="1" t="s">
        <v>17</v>
      </c>
      <c r="J385" s="2"/>
      <c r="K385" s="3">
        <f t="shared" si="231"/>
        <v>0</v>
      </c>
      <c r="L385" s="2"/>
      <c r="M385" s="2"/>
      <c r="N385" s="1">
        <v>40000</v>
      </c>
      <c r="O385" s="2">
        <v>44500</v>
      </c>
      <c r="P385" s="2">
        <f>ROUND(0.453*O385,-1)</f>
        <v>20160</v>
      </c>
      <c r="Q385" s="2"/>
      <c r="R385" s="23"/>
    </row>
    <row r="386" spans="5:18" ht="15.75" customHeight="1">
      <c r="E386" s="26">
        <v>19</v>
      </c>
      <c r="F386" s="142"/>
      <c r="G386" s="2">
        <v>96</v>
      </c>
      <c r="H386" s="6">
        <f t="shared" si="230"/>
        <v>2930</v>
      </c>
      <c r="I386" s="6" t="s">
        <v>17</v>
      </c>
      <c r="J386" s="6"/>
      <c r="K386" s="7">
        <f t="shared" si="231"/>
        <v>0</v>
      </c>
      <c r="L386" s="6"/>
      <c r="M386" s="6"/>
      <c r="N386" s="6">
        <v>40000</v>
      </c>
      <c r="O386" s="6"/>
      <c r="P386" s="6"/>
      <c r="Q386" s="6"/>
      <c r="R386" s="24"/>
    </row>
    <row r="387" spans="5:18" ht="15.75" customHeight="1">
      <c r="E387" s="26">
        <v>20</v>
      </c>
      <c r="F387" s="142"/>
      <c r="G387" s="2">
        <v>100</v>
      </c>
      <c r="H387" s="1">
        <f t="shared" si="230"/>
        <v>3050</v>
      </c>
      <c r="I387" s="1" t="s">
        <v>17</v>
      </c>
      <c r="J387" s="2"/>
      <c r="K387" s="3">
        <f t="shared" si="231"/>
        <v>0</v>
      </c>
      <c r="L387" s="2"/>
      <c r="M387" s="2"/>
      <c r="N387" s="1"/>
      <c r="O387" s="2">
        <v>46000</v>
      </c>
      <c r="P387" s="2">
        <f>ROUND(0.453*O387,-1)</f>
        <v>20840</v>
      </c>
      <c r="Q387" s="2"/>
      <c r="R387" s="23"/>
    </row>
    <row r="388" spans="5:18" ht="15.75" customHeight="1">
      <c r="E388" s="26">
        <v>21</v>
      </c>
      <c r="F388" s="142"/>
      <c r="G388" s="1">
        <v>104</v>
      </c>
      <c r="H388" s="6">
        <f t="shared" si="230"/>
        <v>3170</v>
      </c>
      <c r="I388" s="6" t="s">
        <v>17</v>
      </c>
      <c r="J388" s="6"/>
      <c r="K388" s="7">
        <f t="shared" si="231"/>
        <v>0</v>
      </c>
      <c r="L388" s="6"/>
      <c r="M388" s="6"/>
      <c r="N388" s="6"/>
      <c r="O388" s="6"/>
      <c r="P388" s="6"/>
      <c r="Q388" s="6"/>
      <c r="R388" s="24"/>
    </row>
    <row r="389" spans="5:18" ht="15.75" customHeight="1">
      <c r="E389" s="26">
        <v>22</v>
      </c>
      <c r="F389" s="142"/>
      <c r="G389" s="2">
        <v>108</v>
      </c>
      <c r="H389" s="1">
        <f t="shared" si="230"/>
        <v>3290</v>
      </c>
      <c r="I389" s="1" t="s">
        <v>17</v>
      </c>
      <c r="J389" s="2"/>
      <c r="K389" s="3">
        <f t="shared" si="231"/>
        <v>0</v>
      </c>
      <c r="L389" s="2"/>
      <c r="M389" s="2"/>
      <c r="N389" s="1"/>
      <c r="O389" s="2"/>
      <c r="P389" s="2"/>
      <c r="Q389" s="2"/>
      <c r="R389" s="23"/>
    </row>
    <row r="390" spans="5:18" ht="15.75" customHeight="1">
      <c r="E390" s="26">
        <v>23</v>
      </c>
      <c r="F390" s="142"/>
      <c r="G390" s="2">
        <v>112</v>
      </c>
      <c r="H390" s="6">
        <f t="shared" si="230"/>
        <v>3410</v>
      </c>
      <c r="I390" s="6" t="s">
        <v>17</v>
      </c>
      <c r="J390" s="6"/>
      <c r="K390" s="7">
        <f t="shared" si="231"/>
        <v>0</v>
      </c>
      <c r="L390" s="6"/>
      <c r="M390" s="6"/>
      <c r="N390" s="6"/>
      <c r="O390" s="6"/>
      <c r="P390" s="6"/>
      <c r="Q390" s="6"/>
      <c r="R390" s="24"/>
    </row>
    <row r="391" spans="5:18" ht="15.75" customHeight="1">
      <c r="E391" s="26">
        <v>24</v>
      </c>
      <c r="F391" s="142"/>
      <c r="G391" s="1">
        <v>116</v>
      </c>
      <c r="H391" s="1">
        <f t="shared" si="230"/>
        <v>3540</v>
      </c>
      <c r="I391" s="1" t="s">
        <v>17</v>
      </c>
      <c r="J391" s="2"/>
      <c r="K391" s="3">
        <f t="shared" si="231"/>
        <v>0</v>
      </c>
      <c r="L391" s="2"/>
      <c r="M391" s="2"/>
      <c r="N391" s="1"/>
      <c r="O391" s="2"/>
      <c r="P391" s="2"/>
      <c r="Q391" s="2"/>
      <c r="R391" s="23"/>
    </row>
    <row r="392" spans="5:18" ht="15.75" customHeight="1" thickBot="1">
      <c r="E392" s="27">
        <v>25</v>
      </c>
      <c r="F392" s="143"/>
      <c r="G392" s="28">
        <v>120</v>
      </c>
      <c r="H392" s="31">
        <f t="shared" si="230"/>
        <v>3660</v>
      </c>
      <c r="I392" s="31" t="s">
        <v>17</v>
      </c>
      <c r="J392" s="31"/>
      <c r="K392" s="32">
        <f t="shared" si="231"/>
        <v>0</v>
      </c>
      <c r="L392" s="31"/>
      <c r="M392" s="31"/>
      <c r="N392" s="31"/>
      <c r="O392" s="31"/>
      <c r="P392" s="31"/>
      <c r="Q392" s="31"/>
      <c r="R392" s="33"/>
    </row>
    <row r="393" spans="5:18" ht="15.75" customHeight="1"/>
  </sheetData>
  <protectedRanges>
    <protectedRange password="CA2D" sqref="BZ7:CB10 BK1 BI1 BL1:BY204 BK3:BK204 BJ1:BJ204 BI3:BI204" name="Range1"/>
  </protectedRanges>
  <mergeCells count="512">
    <mergeCell ref="BM1:BR1"/>
    <mergeCell ref="BS1:BX1"/>
    <mergeCell ref="BI3:BI27"/>
    <mergeCell ref="BI28:BI52"/>
    <mergeCell ref="AQ217:AQ241"/>
    <mergeCell ref="AQ242:AQ266"/>
    <mergeCell ref="AR140:AR141"/>
    <mergeCell ref="AS140:AS141"/>
    <mergeCell ref="AR142:AR143"/>
    <mergeCell ref="AS142:AS143"/>
    <mergeCell ref="AR144:AR145"/>
    <mergeCell ref="AS144:AS145"/>
    <mergeCell ref="AR146:AR147"/>
    <mergeCell ref="AS146:AS147"/>
    <mergeCell ref="AR148:AR149"/>
    <mergeCell ref="AS148:AS149"/>
    <mergeCell ref="AR130:AR131"/>
    <mergeCell ref="AS130:AS131"/>
    <mergeCell ref="AR132:AR133"/>
    <mergeCell ref="AS132:AS133"/>
    <mergeCell ref="AR134:AR135"/>
    <mergeCell ref="BK1:BK2"/>
    <mergeCell ref="BI1:BI2"/>
    <mergeCell ref="AS134:AS135"/>
    <mergeCell ref="AQ267:AZ267"/>
    <mergeCell ref="AQ268:AZ268"/>
    <mergeCell ref="AR150:AR151"/>
    <mergeCell ref="AS150:AS151"/>
    <mergeCell ref="AR152:AR153"/>
    <mergeCell ref="AS152:AS153"/>
    <mergeCell ref="AR154:AR155"/>
    <mergeCell ref="AS154:AS155"/>
    <mergeCell ref="AR156:AR157"/>
    <mergeCell ref="AS156:AS157"/>
    <mergeCell ref="AQ192:AQ216"/>
    <mergeCell ref="AR136:AR137"/>
    <mergeCell ref="AS136:AS137"/>
    <mergeCell ref="AR138:AR139"/>
    <mergeCell ref="AS138:AS139"/>
    <mergeCell ref="AR111:AR112"/>
    <mergeCell ref="AS111:AS112"/>
    <mergeCell ref="AR113:AR114"/>
    <mergeCell ref="AS113:AS114"/>
    <mergeCell ref="AR115:AR116"/>
    <mergeCell ref="AS115:AS116"/>
    <mergeCell ref="AR126:AR127"/>
    <mergeCell ref="AS126:AS127"/>
    <mergeCell ref="AR128:AR129"/>
    <mergeCell ref="AS128:AS129"/>
    <mergeCell ref="AR101:AR102"/>
    <mergeCell ref="AS101:AS102"/>
    <mergeCell ref="AR103:AR104"/>
    <mergeCell ref="AS103:AS104"/>
    <mergeCell ref="AR105:AR106"/>
    <mergeCell ref="AS105:AS106"/>
    <mergeCell ref="AR107:AR108"/>
    <mergeCell ref="AS107:AS108"/>
    <mergeCell ref="AR109:AR110"/>
    <mergeCell ref="AS109:AS110"/>
    <mergeCell ref="AR91:AR92"/>
    <mergeCell ref="AS91:AS92"/>
    <mergeCell ref="AR93:AR94"/>
    <mergeCell ref="AS93:AS94"/>
    <mergeCell ref="AR95:AR96"/>
    <mergeCell ref="AS95:AS96"/>
    <mergeCell ref="AR97:AR98"/>
    <mergeCell ref="AS97:AS98"/>
    <mergeCell ref="AR99:AR100"/>
    <mergeCell ref="AS99:AS100"/>
    <mergeCell ref="AR72:AR73"/>
    <mergeCell ref="AS72:AS73"/>
    <mergeCell ref="AR74:AR75"/>
    <mergeCell ref="AS74:AS75"/>
    <mergeCell ref="AR85:AR86"/>
    <mergeCell ref="AS85:AS86"/>
    <mergeCell ref="AR87:AR88"/>
    <mergeCell ref="AS87:AS88"/>
    <mergeCell ref="AR89:AR90"/>
    <mergeCell ref="AS89:AS90"/>
    <mergeCell ref="AR62:AR63"/>
    <mergeCell ref="AS62:AS63"/>
    <mergeCell ref="AR64:AR65"/>
    <mergeCell ref="AS64:AS65"/>
    <mergeCell ref="AR66:AR67"/>
    <mergeCell ref="AS66:AS67"/>
    <mergeCell ref="AR68:AR69"/>
    <mergeCell ref="AS68:AS69"/>
    <mergeCell ref="AR70:AR71"/>
    <mergeCell ref="AS70:AS71"/>
    <mergeCell ref="AR52:AR53"/>
    <mergeCell ref="AS52:AS53"/>
    <mergeCell ref="AR54:AR55"/>
    <mergeCell ref="AS54:AS55"/>
    <mergeCell ref="AR56:AR57"/>
    <mergeCell ref="AS56:AS57"/>
    <mergeCell ref="AR58:AR59"/>
    <mergeCell ref="AS58:AS59"/>
    <mergeCell ref="AR60:AR61"/>
    <mergeCell ref="AS60:AS61"/>
    <mergeCell ref="AR33:AR34"/>
    <mergeCell ref="AS33:AS34"/>
    <mergeCell ref="AR44:AR45"/>
    <mergeCell ref="AS44:AS45"/>
    <mergeCell ref="AR46:AR47"/>
    <mergeCell ref="AS46:AS47"/>
    <mergeCell ref="AR48:AR49"/>
    <mergeCell ref="AS48:AS49"/>
    <mergeCell ref="AR50:AR51"/>
    <mergeCell ref="AS50:AS51"/>
    <mergeCell ref="AR23:AR24"/>
    <mergeCell ref="AS23:AS24"/>
    <mergeCell ref="AR25:AR26"/>
    <mergeCell ref="AS25:AS26"/>
    <mergeCell ref="AR27:AR28"/>
    <mergeCell ref="AS27:AS28"/>
    <mergeCell ref="AR29:AR30"/>
    <mergeCell ref="AS29:AS30"/>
    <mergeCell ref="AR31:AR32"/>
    <mergeCell ref="AS31:AS32"/>
    <mergeCell ref="AR13:AR14"/>
    <mergeCell ref="AS13:AS14"/>
    <mergeCell ref="AR15:AR16"/>
    <mergeCell ref="AS15:AS16"/>
    <mergeCell ref="AR17:AR18"/>
    <mergeCell ref="AS17:AS18"/>
    <mergeCell ref="AR19:AR20"/>
    <mergeCell ref="AS19:AS20"/>
    <mergeCell ref="AR21:AR22"/>
    <mergeCell ref="AS21:AS22"/>
    <mergeCell ref="AR3:AR4"/>
    <mergeCell ref="AS3:AS4"/>
    <mergeCell ref="AR5:AR6"/>
    <mergeCell ref="AS5:AS6"/>
    <mergeCell ref="AR7:AR8"/>
    <mergeCell ref="AS7:AS8"/>
    <mergeCell ref="AR9:AR10"/>
    <mergeCell ref="AS9:AS10"/>
    <mergeCell ref="AR11:AR12"/>
    <mergeCell ref="AS11:AS12"/>
    <mergeCell ref="E231:E232"/>
    <mergeCell ref="G217:G218"/>
    <mergeCell ref="G219:G220"/>
    <mergeCell ref="G221:G222"/>
    <mergeCell ref="G223:G224"/>
    <mergeCell ref="G225:G226"/>
    <mergeCell ref="G231:G232"/>
    <mergeCell ref="H215:H216"/>
    <mergeCell ref="E217:E218"/>
    <mergeCell ref="E219:E220"/>
    <mergeCell ref="E221:E222"/>
    <mergeCell ref="E223:E224"/>
    <mergeCell ref="H217:H218"/>
    <mergeCell ref="H219:H220"/>
    <mergeCell ref="H221:H222"/>
    <mergeCell ref="H223:H224"/>
    <mergeCell ref="H231:H232"/>
    <mergeCell ref="H225:H226"/>
    <mergeCell ref="G227:G228"/>
    <mergeCell ref="H227:H228"/>
    <mergeCell ref="G229:G230"/>
    <mergeCell ref="H229:H230"/>
    <mergeCell ref="E225:E226"/>
    <mergeCell ref="E227:E228"/>
    <mergeCell ref="E229:E230"/>
    <mergeCell ref="G205:G206"/>
    <mergeCell ref="G207:G208"/>
    <mergeCell ref="G209:G210"/>
    <mergeCell ref="G215:G216"/>
    <mergeCell ref="E203:E204"/>
    <mergeCell ref="G203:G204"/>
    <mergeCell ref="H203:H204"/>
    <mergeCell ref="E205:E206"/>
    <mergeCell ref="E207:E208"/>
    <mergeCell ref="H205:H206"/>
    <mergeCell ref="H207:H208"/>
    <mergeCell ref="H209:H210"/>
    <mergeCell ref="G211:G212"/>
    <mergeCell ref="H211:H212"/>
    <mergeCell ref="G213:G214"/>
    <mergeCell ref="H213:H214"/>
    <mergeCell ref="E209:E210"/>
    <mergeCell ref="E211:E212"/>
    <mergeCell ref="E213:E214"/>
    <mergeCell ref="E215:E216"/>
    <mergeCell ref="H197:H198"/>
    <mergeCell ref="G199:G200"/>
    <mergeCell ref="H199:H200"/>
    <mergeCell ref="G201:G202"/>
    <mergeCell ref="H201:H202"/>
    <mergeCell ref="G191:G192"/>
    <mergeCell ref="H191:H192"/>
    <mergeCell ref="G193:G194"/>
    <mergeCell ref="H193:H194"/>
    <mergeCell ref="G195:G196"/>
    <mergeCell ref="H195:H196"/>
    <mergeCell ref="H185:H186"/>
    <mergeCell ref="G187:G188"/>
    <mergeCell ref="H187:H188"/>
    <mergeCell ref="G189:G190"/>
    <mergeCell ref="H189:H190"/>
    <mergeCell ref="G179:G180"/>
    <mergeCell ref="H179:H180"/>
    <mergeCell ref="G181:G182"/>
    <mergeCell ref="H181:H182"/>
    <mergeCell ref="G183:G184"/>
    <mergeCell ref="H183:H184"/>
    <mergeCell ref="H173:H174"/>
    <mergeCell ref="G175:G176"/>
    <mergeCell ref="H175:H176"/>
    <mergeCell ref="G177:G178"/>
    <mergeCell ref="H177:H178"/>
    <mergeCell ref="H167:H168"/>
    <mergeCell ref="G169:G170"/>
    <mergeCell ref="H169:H170"/>
    <mergeCell ref="G171:G172"/>
    <mergeCell ref="H171:H172"/>
    <mergeCell ref="E201:E202"/>
    <mergeCell ref="F103:F152"/>
    <mergeCell ref="G155:G156"/>
    <mergeCell ref="H155:H156"/>
    <mergeCell ref="G157:G158"/>
    <mergeCell ref="H157:H158"/>
    <mergeCell ref="G159:G160"/>
    <mergeCell ref="H159:H160"/>
    <mergeCell ref="G161:G162"/>
    <mergeCell ref="H161:H162"/>
    <mergeCell ref="G163:G164"/>
    <mergeCell ref="H163:H164"/>
    <mergeCell ref="G165:G166"/>
    <mergeCell ref="H165:H166"/>
    <mergeCell ref="G167:G168"/>
    <mergeCell ref="E189:E190"/>
    <mergeCell ref="E191:E192"/>
    <mergeCell ref="E193:E194"/>
    <mergeCell ref="E195:E196"/>
    <mergeCell ref="E197:E198"/>
    <mergeCell ref="E179:E180"/>
    <mergeCell ref="E181:E182"/>
    <mergeCell ref="E183:E184"/>
    <mergeCell ref="G173:G174"/>
    <mergeCell ref="E153:E154"/>
    <mergeCell ref="G153:G154"/>
    <mergeCell ref="H153:H154"/>
    <mergeCell ref="E155:E156"/>
    <mergeCell ref="E157:E158"/>
    <mergeCell ref="F153:F202"/>
    <mergeCell ref="H147:H148"/>
    <mergeCell ref="G149:G150"/>
    <mergeCell ref="H149:H150"/>
    <mergeCell ref="G151:G152"/>
    <mergeCell ref="H151:H152"/>
    <mergeCell ref="E185:E186"/>
    <mergeCell ref="E187:E188"/>
    <mergeCell ref="E169:E170"/>
    <mergeCell ref="E171:E172"/>
    <mergeCell ref="E173:E174"/>
    <mergeCell ref="E175:E176"/>
    <mergeCell ref="E177:E178"/>
    <mergeCell ref="E159:E160"/>
    <mergeCell ref="E161:E162"/>
    <mergeCell ref="E163:E164"/>
    <mergeCell ref="E165:E166"/>
    <mergeCell ref="E167:E168"/>
    <mergeCell ref="E199:E200"/>
    <mergeCell ref="H141:H142"/>
    <mergeCell ref="G143:G144"/>
    <mergeCell ref="H143:H144"/>
    <mergeCell ref="G145:G146"/>
    <mergeCell ref="H145:H146"/>
    <mergeCell ref="H135:H136"/>
    <mergeCell ref="G137:G138"/>
    <mergeCell ref="H137:H138"/>
    <mergeCell ref="G139:G140"/>
    <mergeCell ref="H139:H140"/>
    <mergeCell ref="H129:H130"/>
    <mergeCell ref="G131:G132"/>
    <mergeCell ref="H131:H132"/>
    <mergeCell ref="G133:G134"/>
    <mergeCell ref="H133:H134"/>
    <mergeCell ref="H123:H124"/>
    <mergeCell ref="G125:G126"/>
    <mergeCell ref="H125:H126"/>
    <mergeCell ref="G127:G128"/>
    <mergeCell ref="H127:H128"/>
    <mergeCell ref="H117:H118"/>
    <mergeCell ref="G119:G120"/>
    <mergeCell ref="H119:H120"/>
    <mergeCell ref="G121:G122"/>
    <mergeCell ref="H121:H122"/>
    <mergeCell ref="H111:H112"/>
    <mergeCell ref="G113:G114"/>
    <mergeCell ref="H113:H114"/>
    <mergeCell ref="G115:G116"/>
    <mergeCell ref="H115:H116"/>
    <mergeCell ref="H105:H106"/>
    <mergeCell ref="G107:G108"/>
    <mergeCell ref="H107:H108"/>
    <mergeCell ref="G109:G110"/>
    <mergeCell ref="H109:H110"/>
    <mergeCell ref="E145:E146"/>
    <mergeCell ref="E147:E148"/>
    <mergeCell ref="E149:E150"/>
    <mergeCell ref="E151:E152"/>
    <mergeCell ref="G105:G106"/>
    <mergeCell ref="G111:G112"/>
    <mergeCell ref="G117:G118"/>
    <mergeCell ref="G123:G124"/>
    <mergeCell ref="G129:G130"/>
    <mergeCell ref="G135:G136"/>
    <mergeCell ref="G141:G142"/>
    <mergeCell ref="G147:G148"/>
    <mergeCell ref="E135:E136"/>
    <mergeCell ref="E137:E138"/>
    <mergeCell ref="E139:E140"/>
    <mergeCell ref="E141:E142"/>
    <mergeCell ref="E143:E144"/>
    <mergeCell ref="E125:E126"/>
    <mergeCell ref="E127:E128"/>
    <mergeCell ref="E129:E130"/>
    <mergeCell ref="E131:E132"/>
    <mergeCell ref="E133:E134"/>
    <mergeCell ref="E115:E116"/>
    <mergeCell ref="E117:E118"/>
    <mergeCell ref="E119:E120"/>
    <mergeCell ref="E121:E122"/>
    <mergeCell ref="E123:E124"/>
    <mergeCell ref="E105:E106"/>
    <mergeCell ref="E107:E108"/>
    <mergeCell ref="E109:E110"/>
    <mergeCell ref="E111:E112"/>
    <mergeCell ref="E113:E114"/>
    <mergeCell ref="E103:E104"/>
    <mergeCell ref="G103:G104"/>
    <mergeCell ref="H103:H104"/>
    <mergeCell ref="G95:G96"/>
    <mergeCell ref="H95:H96"/>
    <mergeCell ref="G97:G98"/>
    <mergeCell ref="H97:H98"/>
    <mergeCell ref="G99:G100"/>
    <mergeCell ref="H99:H100"/>
    <mergeCell ref="E99:E100"/>
    <mergeCell ref="E101:E102"/>
    <mergeCell ref="H81:H82"/>
    <mergeCell ref="G71:G72"/>
    <mergeCell ref="H71:H72"/>
    <mergeCell ref="G73:G74"/>
    <mergeCell ref="H73:H74"/>
    <mergeCell ref="G75:G76"/>
    <mergeCell ref="H75:H76"/>
    <mergeCell ref="G101:G102"/>
    <mergeCell ref="H101:H102"/>
    <mergeCell ref="G89:G90"/>
    <mergeCell ref="H89:H90"/>
    <mergeCell ref="G91:G92"/>
    <mergeCell ref="H91:H92"/>
    <mergeCell ref="G93:G94"/>
    <mergeCell ref="H93:H94"/>
    <mergeCell ref="G83:G84"/>
    <mergeCell ref="H83:H84"/>
    <mergeCell ref="G85:G86"/>
    <mergeCell ref="H85:H86"/>
    <mergeCell ref="G87:G88"/>
    <mergeCell ref="H87:H88"/>
    <mergeCell ref="H59:H60"/>
    <mergeCell ref="G61:G62"/>
    <mergeCell ref="H61:H62"/>
    <mergeCell ref="G63:G64"/>
    <mergeCell ref="H63:H64"/>
    <mergeCell ref="G77:G78"/>
    <mergeCell ref="H77:H78"/>
    <mergeCell ref="G79:G80"/>
    <mergeCell ref="H79:H80"/>
    <mergeCell ref="H53:H54"/>
    <mergeCell ref="G55:G56"/>
    <mergeCell ref="H55:H56"/>
    <mergeCell ref="G57:G58"/>
    <mergeCell ref="H57:H58"/>
    <mergeCell ref="E93:E94"/>
    <mergeCell ref="E95:E96"/>
    <mergeCell ref="E97:E98"/>
    <mergeCell ref="E63:E64"/>
    <mergeCell ref="E65:E66"/>
    <mergeCell ref="E67:E68"/>
    <mergeCell ref="E69:E70"/>
    <mergeCell ref="E71:E72"/>
    <mergeCell ref="E53:E54"/>
    <mergeCell ref="E55:E56"/>
    <mergeCell ref="E57:E58"/>
    <mergeCell ref="E59:E60"/>
    <mergeCell ref="E61:E62"/>
    <mergeCell ref="G65:G66"/>
    <mergeCell ref="H65:H66"/>
    <mergeCell ref="G67:G68"/>
    <mergeCell ref="H67:H68"/>
    <mergeCell ref="G69:G70"/>
    <mergeCell ref="H69:H70"/>
    <mergeCell ref="E83:E84"/>
    <mergeCell ref="E85:E86"/>
    <mergeCell ref="E87:E88"/>
    <mergeCell ref="E89:E90"/>
    <mergeCell ref="E91:E92"/>
    <mergeCell ref="E73:E74"/>
    <mergeCell ref="E75:E76"/>
    <mergeCell ref="E77:E78"/>
    <mergeCell ref="E79:E80"/>
    <mergeCell ref="E81:E82"/>
    <mergeCell ref="H37:H38"/>
    <mergeCell ref="G29:G30"/>
    <mergeCell ref="E47:E48"/>
    <mergeCell ref="E49:E50"/>
    <mergeCell ref="E51:E52"/>
    <mergeCell ref="E33:E34"/>
    <mergeCell ref="E35:E36"/>
    <mergeCell ref="E37:E38"/>
    <mergeCell ref="E39:E40"/>
    <mergeCell ref="E41:E42"/>
    <mergeCell ref="E3:E4"/>
    <mergeCell ref="E5:E6"/>
    <mergeCell ref="E7:E8"/>
    <mergeCell ref="E9:E10"/>
    <mergeCell ref="E11:E12"/>
    <mergeCell ref="E13:E14"/>
    <mergeCell ref="E15:E16"/>
    <mergeCell ref="G3:G4"/>
    <mergeCell ref="H49:H50"/>
    <mergeCell ref="G39:G40"/>
    <mergeCell ref="G41:G42"/>
    <mergeCell ref="G43:G44"/>
    <mergeCell ref="G45:G46"/>
    <mergeCell ref="G47:G48"/>
    <mergeCell ref="G49:G50"/>
    <mergeCell ref="E23:E24"/>
    <mergeCell ref="E25:E26"/>
    <mergeCell ref="E27:E28"/>
    <mergeCell ref="E29:E30"/>
    <mergeCell ref="E31:E32"/>
    <mergeCell ref="H27:H28"/>
    <mergeCell ref="G27:G28"/>
    <mergeCell ref="E43:E44"/>
    <mergeCell ref="E45:E46"/>
    <mergeCell ref="E17:E18"/>
    <mergeCell ref="E19:E20"/>
    <mergeCell ref="E21:E22"/>
    <mergeCell ref="H15:H16"/>
    <mergeCell ref="H17:H18"/>
    <mergeCell ref="H19:H20"/>
    <mergeCell ref="H21:H22"/>
    <mergeCell ref="H23:H24"/>
    <mergeCell ref="H25:H26"/>
    <mergeCell ref="G21:G22"/>
    <mergeCell ref="G23:G24"/>
    <mergeCell ref="G25:G26"/>
    <mergeCell ref="G17:G18"/>
    <mergeCell ref="G19:G20"/>
    <mergeCell ref="G15:G16"/>
    <mergeCell ref="F368:F392"/>
    <mergeCell ref="F203:F242"/>
    <mergeCell ref="F243:F267"/>
    <mergeCell ref="F268:F292"/>
    <mergeCell ref="F293:F317"/>
    <mergeCell ref="F318:F342"/>
    <mergeCell ref="F343:F367"/>
    <mergeCell ref="F3:F52"/>
    <mergeCell ref="G31:G32"/>
    <mergeCell ref="G33:G34"/>
    <mergeCell ref="G35:G36"/>
    <mergeCell ref="G37:G38"/>
    <mergeCell ref="G11:G12"/>
    <mergeCell ref="G13:G14"/>
    <mergeCell ref="G51:G52"/>
    <mergeCell ref="G53:G54"/>
    <mergeCell ref="G59:G60"/>
    <mergeCell ref="G81:G82"/>
    <mergeCell ref="F53:F102"/>
    <mergeCell ref="G185:G186"/>
    <mergeCell ref="G197:G198"/>
    <mergeCell ref="AQ3:AQ43"/>
    <mergeCell ref="AQ44:AQ84"/>
    <mergeCell ref="AQ85:AQ125"/>
    <mergeCell ref="AQ167:AQ191"/>
    <mergeCell ref="AQ126:AQ166"/>
    <mergeCell ref="H3:H4"/>
    <mergeCell ref="G5:G6"/>
    <mergeCell ref="G7:G8"/>
    <mergeCell ref="G9:G10"/>
    <mergeCell ref="H5:H6"/>
    <mergeCell ref="H7:H8"/>
    <mergeCell ref="H9:H10"/>
    <mergeCell ref="H11:H12"/>
    <mergeCell ref="H13:H14"/>
    <mergeCell ref="H51:H52"/>
    <mergeCell ref="H39:H40"/>
    <mergeCell ref="H41:H42"/>
    <mergeCell ref="H43:H44"/>
    <mergeCell ref="H45:H46"/>
    <mergeCell ref="H47:H48"/>
    <mergeCell ref="H29:H30"/>
    <mergeCell ref="H31:H32"/>
    <mergeCell ref="H33:H34"/>
    <mergeCell ref="H35:H36"/>
    <mergeCell ref="CA7:CB7"/>
    <mergeCell ref="CA8:CB8"/>
    <mergeCell ref="CA9:CB9"/>
    <mergeCell ref="BI204:BR204"/>
    <mergeCell ref="BI103:BI127"/>
    <mergeCell ref="BI128:BI152"/>
    <mergeCell ref="BI153:BI177"/>
    <mergeCell ref="BI178:BI202"/>
    <mergeCell ref="BI203:BR203"/>
    <mergeCell ref="BI53:BI77"/>
    <mergeCell ref="BI78:BI102"/>
    <mergeCell ref="CA10:CB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&amp;C دهانه ها مربوط به محور تا محور چرخهای راهبر پل هستند.
 مقادیر نیروی چرخ بدون اثر ضربه هستند.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ARIYAN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vahid</cp:lastModifiedBy>
  <cp:lastPrinted>2012-02-26T07:54:59Z</cp:lastPrinted>
  <dcterms:created xsi:type="dcterms:W3CDTF">2012-02-05T06:13:56Z</dcterms:created>
  <dcterms:modified xsi:type="dcterms:W3CDTF">2012-05-07T11:45:40Z</dcterms:modified>
</cp:coreProperties>
</file>